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ec1aro\Desktop\"/>
    </mc:Choice>
  </mc:AlternateContent>
  <xr:revisionPtr revIDLastSave="0" documentId="13_ncr:1_{756B5C47-DDDE-4D5F-901F-A0B534E4D3D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mes " sheetId="6" r:id="rId1"/>
    <sheet name="Seguimiento mensual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3" i="5" l="1"/>
  <c r="O53" i="5"/>
  <c r="N53" i="5"/>
  <c r="M53" i="5"/>
  <c r="L53" i="5"/>
  <c r="K53" i="5"/>
  <c r="J53" i="5"/>
  <c r="I53" i="5"/>
  <c r="H53" i="5"/>
  <c r="G53" i="5"/>
  <c r="F53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P42" i="5"/>
  <c r="O42" i="5"/>
  <c r="N42" i="5"/>
  <c r="M42" i="5"/>
  <c r="L42" i="5"/>
  <c r="K42" i="5"/>
  <c r="J42" i="5"/>
  <c r="I42" i="5"/>
  <c r="H42" i="5"/>
  <c r="G42" i="5"/>
  <c r="F42" i="5"/>
  <c r="P39" i="5"/>
  <c r="O39" i="5"/>
  <c r="N39" i="5"/>
  <c r="M39" i="5"/>
  <c r="L39" i="5"/>
  <c r="K39" i="5"/>
  <c r="J39" i="5"/>
  <c r="I39" i="5"/>
  <c r="H39" i="5"/>
  <c r="G39" i="5"/>
  <c r="F39" i="5"/>
  <c r="P37" i="5"/>
  <c r="O37" i="5"/>
  <c r="N37" i="5"/>
  <c r="M37" i="5"/>
  <c r="L37" i="5"/>
  <c r="K37" i="5"/>
  <c r="J37" i="5"/>
  <c r="I37" i="5"/>
  <c r="H37" i="5"/>
  <c r="G37" i="5"/>
  <c r="F37" i="5"/>
  <c r="P34" i="5"/>
  <c r="O34" i="5"/>
  <c r="N34" i="5"/>
  <c r="M34" i="5"/>
  <c r="L34" i="5"/>
  <c r="K34" i="5"/>
  <c r="J34" i="5"/>
  <c r="I34" i="5"/>
  <c r="H34" i="5"/>
  <c r="G34" i="5"/>
  <c r="F34" i="5"/>
  <c r="P25" i="5"/>
  <c r="O25" i="5"/>
  <c r="N25" i="5"/>
  <c r="M25" i="5"/>
  <c r="L25" i="5"/>
  <c r="K25" i="5"/>
  <c r="J25" i="5"/>
  <c r="I25" i="5"/>
  <c r="H25" i="5"/>
  <c r="G25" i="5"/>
  <c r="F25" i="5"/>
  <c r="P21" i="5"/>
  <c r="O21" i="5"/>
  <c r="N21" i="5"/>
  <c r="M21" i="5"/>
  <c r="L21" i="5"/>
  <c r="K21" i="5"/>
  <c r="J21" i="5"/>
  <c r="I21" i="5"/>
  <c r="H21" i="5"/>
  <c r="G21" i="5"/>
  <c r="F21" i="5"/>
  <c r="P14" i="5"/>
  <c r="O14" i="5"/>
  <c r="N14" i="5"/>
  <c r="M14" i="5"/>
  <c r="L14" i="5"/>
  <c r="K14" i="5"/>
  <c r="J14" i="5"/>
  <c r="I14" i="5"/>
  <c r="H14" i="5"/>
  <c r="G14" i="5"/>
  <c r="F14" i="5"/>
  <c r="P12" i="5"/>
  <c r="O12" i="5"/>
  <c r="N12" i="5"/>
  <c r="M12" i="5"/>
  <c r="L12" i="5"/>
  <c r="K12" i="5"/>
  <c r="J12" i="5"/>
  <c r="I12" i="5"/>
  <c r="H12" i="5"/>
  <c r="G12" i="5"/>
  <c r="F12" i="5"/>
  <c r="P10" i="5"/>
  <c r="O10" i="5"/>
  <c r="N10" i="5"/>
  <c r="M10" i="5"/>
  <c r="L10" i="5"/>
  <c r="K10" i="5"/>
  <c r="J10" i="5"/>
  <c r="I10" i="5"/>
  <c r="H10" i="5"/>
  <c r="G10" i="5"/>
  <c r="F10" i="5"/>
  <c r="E10" i="5"/>
  <c r="E39" i="5"/>
  <c r="E37" i="5"/>
  <c r="E34" i="5"/>
  <c r="E21" i="5"/>
  <c r="E25" i="5"/>
  <c r="E14" i="5"/>
  <c r="E42" i="5" s="1"/>
  <c r="E53" i="5" s="1"/>
  <c r="E12" i="5"/>
  <c r="E59" i="6" l="1"/>
  <c r="E48" i="6"/>
  <c r="E46" i="6"/>
  <c r="E43" i="6"/>
  <c r="E34" i="6"/>
  <c r="E30" i="6"/>
  <c r="E23" i="6"/>
  <c r="E21" i="6"/>
  <c r="E50" i="6" s="1"/>
  <c r="E61" i="6" s="1"/>
  <c r="E19" i="6"/>
  <c r="F55" i="5" l="1"/>
  <c r="G55" i="5"/>
  <c r="H55" i="5"/>
  <c r="I55" i="5"/>
  <c r="J55" i="5"/>
  <c r="K55" i="5"/>
  <c r="L55" i="5"/>
  <c r="M55" i="5"/>
  <c r="N55" i="5"/>
  <c r="O55" i="5"/>
  <c r="P55" i="5"/>
  <c r="E55" i="5"/>
  <c r="E57" i="5" s="1"/>
  <c r="E6" i="6"/>
  <c r="E9" i="6"/>
  <c r="E51" i="6" l="1"/>
  <c r="E7" i="6" l="1"/>
  <c r="E12" i="6" s="1"/>
  <c r="F43" i="6" l="1"/>
  <c r="F34" i="6"/>
  <c r="F30" i="6"/>
  <c r="F23" i="6"/>
  <c r="F21" i="6"/>
  <c r="F46" i="6"/>
  <c r="F48" i="6"/>
  <c r="E63" i="6"/>
  <c r="K57" i="5" l="1"/>
  <c r="P57" i="5" l="1"/>
  <c r="G57" i="5"/>
  <c r="O57" i="5"/>
  <c r="L57" i="5"/>
  <c r="J57" i="5"/>
  <c r="H57" i="5"/>
  <c r="I57" i="5"/>
  <c r="M57" i="5"/>
  <c r="F57" i="5"/>
  <c r="N5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Rondon Berrio</author>
    <author>Martha Lucia Velez Guerra</author>
    <author>Andrea Henao Zuluaga</author>
  </authors>
  <commentList>
    <comment ref="C9" authorId="0" shapeId="0" xr:uid="{5A8C9F7F-0DEA-46DA-9E14-CA7CE2361CD2}">
      <text>
        <r>
          <rPr>
            <b/>
            <sz val="11"/>
            <color indexed="81"/>
            <rFont val="Tahoma"/>
            <family val="2"/>
          </rPr>
          <t>Se puede ajustar según tu necesidad</t>
        </r>
      </text>
    </comment>
    <comment ref="D18" authorId="1" shapeId="0" xr:uid="{71254EEE-0C25-4A64-880D-6826C557FBC9}">
      <text>
        <r>
          <rPr>
            <sz val="9"/>
            <color indexed="81"/>
            <rFont val="Tahoma"/>
            <family val="2"/>
          </rPr>
          <t xml:space="preserve">Cualquier otro dinero que recibas que no sea fijo
</t>
        </r>
      </text>
    </comment>
    <comment ref="D56" authorId="2" shapeId="0" xr:uid="{699771E6-FD4A-4FC7-BDE9-E0BF4BD5A143}">
      <text>
        <r>
          <rPr>
            <b/>
            <sz val="11"/>
            <color indexed="81"/>
            <rFont val="Tahoma"/>
            <family val="2"/>
          </rPr>
          <t>Ponte la meta de ahorrar mensualmente un % para este ítem y así estarás preparado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Lucia Velez Guerra</author>
    <author>Andrea Henao Zuluaga</author>
    <author>Andrea Rondon Berrio</author>
  </authors>
  <commentList>
    <comment ref="D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Cualquier otro dinero que recibas que no sea fijo
</t>
        </r>
      </text>
    </comment>
    <comment ref="D48" authorId="1" shapeId="0" xr:uid="{7A72AF91-2C22-4206-8431-84757E0F0038}">
      <text>
        <r>
          <rPr>
            <b/>
            <sz val="9"/>
            <color indexed="81"/>
            <rFont val="Tahoma"/>
            <family val="2"/>
          </rPr>
          <t>Ponte la meta de ahorrar mensualmente un % para este ítem y así estarás preparado</t>
        </r>
      </text>
    </comment>
    <comment ref="C55" authorId="2" shapeId="0" xr:uid="{2D3BF1BF-E562-41BE-A70A-0E7C29BEC30E}">
      <text>
        <r>
          <rPr>
            <b/>
            <sz val="11"/>
            <color indexed="81"/>
            <rFont val="Tahoma"/>
            <family val="2"/>
          </rPr>
          <t>Se puede ajustar según tu necesidad</t>
        </r>
      </text>
    </comment>
  </commentList>
</comments>
</file>

<file path=xl/sharedStrings.xml><?xml version="1.0" encoding="utf-8"?>
<sst xmlns="http://schemas.openxmlformats.org/spreadsheetml/2006/main" count="129" uniqueCount="78">
  <si>
    <t xml:space="preserve">Ingresos Fijos </t>
  </si>
  <si>
    <t xml:space="preserve">Ingresos Variables </t>
  </si>
  <si>
    <t>Gastos variables</t>
  </si>
  <si>
    <t>Septiembre</t>
  </si>
  <si>
    <t xml:space="preserve">Diciembre </t>
  </si>
  <si>
    <t xml:space="preserve">Enero </t>
  </si>
  <si>
    <t>Febrero</t>
  </si>
  <si>
    <t>Marzo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</si>
  <si>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</si>
  <si>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</si>
  <si>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</si>
  <si>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</si>
  <si>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</si>
  <si>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>Octubre</t>
  </si>
  <si>
    <t>Noviembre</t>
  </si>
  <si>
    <t xml:space="preserve">Gasolina </t>
  </si>
  <si>
    <t>Mercado</t>
  </si>
  <si>
    <t>CELULAR</t>
  </si>
  <si>
    <t xml:space="preserve">TRANSPORTE </t>
  </si>
  <si>
    <t>EDUCACIÓN</t>
  </si>
  <si>
    <t>ALIMENTACIÓN</t>
  </si>
  <si>
    <t>VIVIENDA</t>
  </si>
  <si>
    <t>Administración</t>
  </si>
  <si>
    <t>SALUD</t>
  </si>
  <si>
    <t>Comisiones</t>
  </si>
  <si>
    <t xml:space="preserve">Educación Hijos </t>
  </si>
  <si>
    <t>Estudios</t>
  </si>
  <si>
    <t>Subsidio caja de compensación</t>
  </si>
  <si>
    <t xml:space="preserve">Gastos fijos </t>
  </si>
  <si>
    <t>PRESUPUESTO (mes)</t>
  </si>
  <si>
    <t xml:space="preserve">Dinero disponible (Total de ingresos-Total de gastos) </t>
  </si>
  <si>
    <t>Total de ingresos (fijos+variables)</t>
  </si>
  <si>
    <t>Propuesta ahorro (10% ingresos fijos)</t>
  </si>
  <si>
    <t xml:space="preserve">Total Gastos Variables </t>
  </si>
  <si>
    <r>
      <t xml:space="preserve">Cuando tus gastos son mayores a tus ingresos </t>
    </r>
    <r>
      <rPr>
        <b/>
        <sz val="11"/>
        <color rgb="FFFF0000"/>
        <rFont val="Roboto"/>
      </rPr>
      <t>ALERTA</t>
    </r>
  </si>
  <si>
    <r>
      <t xml:space="preserve">Si después de cibrir todos tus gastos te queda dinero </t>
    </r>
    <r>
      <rPr>
        <b/>
        <sz val="11"/>
        <color rgb="FF00B050"/>
        <rFont val="Roboto"/>
      </rPr>
      <t>FELICITACIONES</t>
    </r>
  </si>
  <si>
    <t>Total de ingresos  (fijos + variables)</t>
  </si>
  <si>
    <t>Total de gastos (fijos + variables)</t>
  </si>
  <si>
    <t>Si tengo el control de mis finanzas, podré lograr mis sueños y ya no serán sueños, sino realidades</t>
  </si>
  <si>
    <t>Otros ingresos extralaborales</t>
  </si>
  <si>
    <t xml:space="preserve">Cuota casa / Arriendo </t>
  </si>
  <si>
    <t>Servicios Públicos</t>
  </si>
  <si>
    <t>Internet - TV - Línea de teléfono</t>
  </si>
  <si>
    <t>Predial (pago trimestral o anual)</t>
  </si>
  <si>
    <t>Plan Complementario / Pólizas / EMI</t>
  </si>
  <si>
    <t>Seguro mascotas</t>
  </si>
  <si>
    <t>Gimnasio</t>
  </si>
  <si>
    <t>Crédito vehículo (carro/moto)</t>
  </si>
  <si>
    <t>SOAT vehículo (carro/moto)</t>
  </si>
  <si>
    <t xml:space="preserve">Impuesto vehículo </t>
  </si>
  <si>
    <t>Póliza de vehículo (carro/moto)</t>
  </si>
  <si>
    <t>Parqueadero fijo</t>
  </si>
  <si>
    <t>Transporte público</t>
  </si>
  <si>
    <t>Transporte hijos</t>
  </si>
  <si>
    <t>Plan celular (datos y voz)</t>
  </si>
  <si>
    <t>DEUDAS</t>
  </si>
  <si>
    <t xml:space="preserve">Deudas </t>
  </si>
  <si>
    <t>Recreación</t>
  </si>
  <si>
    <t>Elementos para el hogar</t>
  </si>
  <si>
    <t>Vestuario</t>
  </si>
  <si>
    <t>Cuidado personal</t>
  </si>
  <si>
    <t>Imprevistos</t>
  </si>
  <si>
    <t>Gastos hormigas</t>
  </si>
  <si>
    <t>Deudas variables</t>
  </si>
  <si>
    <t>Salario despues de deducciones (salud y pensión)</t>
  </si>
  <si>
    <t xml:space="preserve">Total Gastos Fijos </t>
  </si>
  <si>
    <t xml:space="preserve">Dinero disponible (Total de ingresos -Total de gastos - Ahorro)  </t>
  </si>
  <si>
    <t>¡Pon atención cuando tus gastos son mayores a tus ingresos!</t>
  </si>
  <si>
    <t>Pon tu nombre o diminutivo favorito!
 Así lo sentirás más propio</t>
  </si>
  <si>
    <t>PRESUPUESTO</t>
  </si>
  <si>
    <t>MES</t>
  </si>
  <si>
    <t>% gasto</t>
  </si>
  <si>
    <t>Pago empleada del servicio (incluye seguridad social)</t>
  </si>
  <si>
    <t xml:space="preserve">Otros gastos </t>
  </si>
  <si>
    <t>Ahora que conoces tus ingresos y gastos mensuales, te invitamos a realizar tu proyección para cada mes</t>
  </si>
  <si>
    <t xml:space="preserve">Dinero disponible (Total de ingresos-Total de gastos-Ahorro)  </t>
  </si>
  <si>
    <t xml:space="preserve">MI PRESUPUESTO </t>
  </si>
  <si>
    <t>Salario después de deducciones (salud y pensión)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</si>
</sst>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28">
    <font>
      <sz val="11"/>
      <color theme="1"/>
      <name val="Calibri"/>
      <family val="2"/>
      <scheme val="minor"/>
    </font>
    <font>
      <b/>
      <sz val="11"/>
      <color rgb="FF7F7F7F"/>
      <name val="Roboto"/>
    </font>
    <font>
      <sz val="11"/>
      <color rgb="FF7F7F7F"/>
      <name val="Roboto"/>
    </font>
    <font>
      <sz val="11"/>
      <color theme="1"/>
      <name val="Roboto"/>
    </font>
    <font>
      <b/>
      <sz val="11"/>
      <color rgb="FFFF0000"/>
      <name val="Roboto"/>
    </font>
    <font>
      <b/>
      <sz val="20"/>
      <color theme="1"/>
      <name val="Roboto"/>
    </font>
    <font>
      <sz val="11"/>
      <color theme="1"/>
      <name val="Calibri"/>
      <family val="2"/>
      <scheme val="minor"/>
    </font>
    <font>
      <b/>
      <sz val="11"/>
      <color theme="1" tint="0.249977111117893"/>
      <name val="Roboto"/>
    </font>
    <font>
      <sz val="9"/>
      <color indexed="81"/>
      <name val="Tahoma"/>
      <family val="2"/>
    </font>
    <font>
      <b/>
      <sz val="11"/>
      <color theme="0"/>
      <name val="Roboto"/>
    </font>
    <font>
      <b/>
      <sz val="11"/>
      <name val="Roboto"/>
    </font>
    <font>
      <b/>
      <sz val="11"/>
      <color rgb="FF00B050"/>
      <name val="Roboto"/>
    </font>
    <font>
      <i/>
      <sz val="16"/>
      <color rgb="FFC00000"/>
      <name val="Roboto"/>
    </font>
    <font>
      <b/>
      <sz val="11"/>
      <color theme="1" tint="4.9989318521683403E-2"/>
      <name val="Roboto"/>
    </font>
    <font>
      <b/>
      <sz val="9"/>
      <color indexed="81"/>
      <name val="Tahoma"/>
      <family val="2"/>
    </font>
    <font>
      <sz val="11"/>
      <name val="Roboto"/>
    </font>
    <font>
      <b/>
      <i/>
      <sz val="15"/>
      <color rgb="FFC00000"/>
      <name val="Roboto"/>
    </font>
    <font>
      <b/>
      <sz val="11"/>
      <color theme="0" tint="-0.499984740745262"/>
      <name val="Roboto"/>
    </font>
    <font>
      <b/>
      <sz val="11"/>
      <color theme="2" tint="-0.499984740745262"/>
      <name val="Roboto"/>
    </font>
    <font>
      <sz val="11"/>
      <color theme="2" tint="-0.499984740745262"/>
      <name val="Roboto"/>
    </font>
    <font>
      <sz val="12"/>
      <color rgb="FFC00000"/>
      <name val="Roboto"/>
    </font>
    <font>
      <b/>
      <i/>
      <sz val="15"/>
      <color theme="1" tint="0.34998626667073579"/>
      <name val="Roboto"/>
    </font>
    <font>
      <b/>
      <sz val="11"/>
      <color rgb="FF89C1CB"/>
      <name val="Roboto"/>
    </font>
    <font>
      <b/>
      <sz val="14"/>
      <color rgb="FFEC1C29"/>
      <name val="Roboto"/>
    </font>
    <font>
      <b/>
      <sz val="11"/>
      <color indexed="81"/>
      <name val="Tahoma"/>
      <family val="2"/>
    </font>
    <font>
      <sz val="11"/>
      <color rgb="FF89C1CB"/>
      <name val="Roboto"/>
    </font>
    <font>
      <b/>
      <sz val="11"/>
      <color theme="1"/>
      <name val="Roboto"/>
    </font>
    <font>
      <b/>
      <sz val="20"/>
      <color theme="0" tint="-0.499984740745262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9C1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1C29"/>
        <bgColor indexed="64"/>
      </patternFill>
    </fill>
  </fills>
  <borders count="44">
    <border>
      <left/>
      <right/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rgb="FFBFBFBF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theme="0" tint="-0.249977111117893"/>
      </top>
      <bottom style="medium">
        <color rgb="FFBFBFBF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rgb="FFBFBFBF"/>
      </bottom>
      <diagonal/>
    </border>
    <border>
      <left style="medium">
        <color theme="0" tint="-0.249977111117893"/>
      </left>
      <right style="medium">
        <color rgb="FFBFBFBF"/>
      </right>
      <top/>
      <bottom/>
      <diagonal/>
    </border>
    <border>
      <left/>
      <right style="medium">
        <color theme="0" tint="-0.249977111117893"/>
      </right>
      <top/>
      <bottom style="medium">
        <color rgb="FFBFBFBF"/>
      </bottom>
      <diagonal/>
    </border>
    <border>
      <left/>
      <right style="medium">
        <color theme="0" tint="-0.249977111117893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 style="medium">
        <color rgb="FFBFBFBF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rgb="FFBFBFBF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rgb="FFBFBFBF"/>
      </right>
      <top/>
      <bottom style="medium">
        <color theme="0" tint="-0.249977111117893"/>
      </bottom>
      <diagonal/>
    </border>
    <border>
      <left style="medium">
        <color rgb="FFBFBFBF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 style="medium">
        <color rgb="FFBFBFBF"/>
      </top>
      <bottom/>
      <diagonal/>
    </border>
    <border>
      <left style="medium">
        <color theme="0" tint="-0.34998626667073579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BFBFBF"/>
      </top>
      <bottom/>
      <diagonal/>
    </border>
    <border>
      <left style="medium">
        <color rgb="FFBFBFBF"/>
      </left>
      <right style="medium">
        <color theme="0" tint="-0.249977111117893"/>
      </right>
      <top style="medium">
        <color rgb="FFBFBFBF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rgb="FFBFBFBF"/>
      </bottom>
      <diagonal/>
    </border>
    <border>
      <left style="medium">
        <color theme="0" tint="-0.249977111117893"/>
      </left>
      <right style="medium">
        <color rgb="FFBFBFBF"/>
      </right>
      <top style="medium">
        <color rgb="FFBFBFBF"/>
      </top>
      <bottom style="medium">
        <color theme="0" tint="-0.249977111117893"/>
      </bottom>
      <diagonal/>
    </border>
    <border>
      <left style="medium">
        <color rgb="FFBFBFBF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rgb="FFBFBFBF"/>
      </left>
      <right style="medium">
        <color theme="0" tint="-0.249977111117893"/>
      </right>
      <top style="medium">
        <color theme="0" tint="-0.249977111117893"/>
      </top>
      <bottom style="medium">
        <color rgb="FFBFBFBF"/>
      </bottom>
      <diagonal/>
    </border>
    <border>
      <left style="medium">
        <color theme="0" tint="-0.249977111117893"/>
      </left>
      <right style="medium">
        <color theme="0" tint="-0.34998626667073579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</borders>
  <cellStyleXfs count="5">
    <xf numFmtId="0" fontId="0" fillId="0" borderId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9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9" fillId="0" borderId="0" xfId="0" applyFont="1" applyFill="1" applyProtection="1"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19" fillId="4" borderId="0" xfId="0" applyFont="1" applyFill="1" applyProtection="1">
      <protection locked="0"/>
    </xf>
    <xf numFmtId="0" fontId="16" fillId="4" borderId="0" xfId="0" applyFont="1" applyFill="1" applyAlignment="1" applyProtection="1">
      <alignment vertical="center" wrapText="1"/>
      <protection locked="0"/>
    </xf>
    <xf numFmtId="0" fontId="15" fillId="4" borderId="0" xfId="0" applyFont="1" applyFill="1" applyProtection="1">
      <protection locked="0"/>
    </xf>
    <xf numFmtId="0" fontId="3" fillId="4" borderId="0" xfId="0" applyFont="1" applyFill="1" applyBorder="1" applyProtection="1">
      <protection locked="0"/>
    </xf>
    <xf numFmtId="0" fontId="10" fillId="4" borderId="0" xfId="0" applyFont="1" applyFill="1" applyAlignment="1" applyProtection="1">
      <alignment vertical="center" wrapText="1"/>
      <protection locked="0"/>
    </xf>
    <xf numFmtId="0" fontId="3" fillId="5" borderId="0" xfId="0" applyFont="1" applyFill="1" applyProtection="1">
      <protection locked="0"/>
    </xf>
    <xf numFmtId="0" fontId="20" fillId="5" borderId="0" xfId="0" applyFont="1" applyFill="1" applyBorder="1" applyAlignment="1" applyProtection="1">
      <alignment horizontal="center" vertical="top" wrapText="1"/>
      <protection locked="0"/>
    </xf>
    <xf numFmtId="164" fontId="18" fillId="5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19" fillId="5" borderId="0" xfId="0" applyFont="1" applyFill="1" applyProtection="1">
      <protection locked="0"/>
    </xf>
    <xf numFmtId="9" fontId="1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164" fontId="11" fillId="5" borderId="0" xfId="2" applyNumberFormat="1" applyFont="1" applyFill="1" applyBorder="1" applyAlignment="1" applyProtection="1">
      <alignment horizontal="center" vertical="center" wrapText="1"/>
      <protection locked="0"/>
    </xf>
    <xf numFmtId="42" fontId="10" fillId="5" borderId="6" xfId="0" applyNumberFormat="1" applyFont="1" applyFill="1" applyBorder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left" vertical="center"/>
      <protection locked="0"/>
    </xf>
    <xf numFmtId="0" fontId="18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42" fontId="3" fillId="5" borderId="11" xfId="1" applyFont="1" applyFill="1" applyBorder="1" applyAlignment="1" applyProtection="1">
      <alignment horizontal="center" vertical="center" wrapText="1"/>
      <protection locked="0"/>
    </xf>
    <xf numFmtId="42" fontId="19" fillId="5" borderId="0" xfId="1" applyFont="1" applyFill="1" applyBorder="1" applyAlignment="1" applyProtection="1">
      <alignment vertical="center" wrapText="1"/>
      <protection locked="0"/>
    </xf>
    <xf numFmtId="42" fontId="3" fillId="5" borderId="0" xfId="1" applyFont="1" applyFill="1" applyBorder="1" applyAlignment="1" applyProtection="1">
      <alignment vertical="center" wrapText="1"/>
      <protection locked="0"/>
    </xf>
    <xf numFmtId="0" fontId="16" fillId="5" borderId="0" xfId="0" applyFont="1" applyFill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42" fontId="13" fillId="5" borderId="0" xfId="0" applyNumberFormat="1" applyFont="1" applyFill="1" applyBorder="1" applyAlignment="1" applyProtection="1">
      <alignment vertical="center" wrapText="1"/>
      <protection locked="0"/>
    </xf>
    <xf numFmtId="42" fontId="7" fillId="5" borderId="6" xfId="0" applyNumberFormat="1" applyFont="1" applyFill="1" applyBorder="1" applyAlignment="1" applyProtection="1">
      <alignment horizontal="center" vertical="center" wrapText="1"/>
    </xf>
    <xf numFmtId="9" fontId="18" fillId="5" borderId="0" xfId="3" applyFont="1" applyFill="1" applyBorder="1" applyAlignment="1" applyProtection="1">
      <alignment horizontal="center" vertical="center" wrapText="1"/>
      <protection locked="0"/>
    </xf>
    <xf numFmtId="9" fontId="7" fillId="5" borderId="0" xfId="3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horizontal="left" vertical="center" wrapText="1"/>
      <protection locked="0"/>
    </xf>
    <xf numFmtId="42" fontId="3" fillId="5" borderId="24" xfId="1" applyFont="1" applyFill="1" applyBorder="1" applyAlignment="1" applyProtection="1">
      <alignment horizontal="center" vertical="center" wrapText="1"/>
      <protection locked="0"/>
    </xf>
    <xf numFmtId="42" fontId="19" fillId="5" borderId="0" xfId="1" applyFont="1" applyFill="1" applyBorder="1" applyAlignment="1" applyProtection="1">
      <alignment horizontal="center" vertical="center" wrapText="1"/>
      <protection locked="0"/>
    </xf>
    <xf numFmtId="42" fontId="3" fillId="5" borderId="0" xfId="1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left" vertical="center" wrapText="1"/>
      <protection locked="0"/>
    </xf>
    <xf numFmtId="42" fontId="3" fillId="5" borderId="15" xfId="1" applyFont="1" applyFill="1" applyBorder="1" applyAlignment="1" applyProtection="1">
      <alignment horizontal="center" vertical="center" wrapText="1"/>
      <protection locked="0"/>
    </xf>
    <xf numFmtId="0" fontId="2" fillId="5" borderId="28" xfId="0" applyFont="1" applyFill="1" applyBorder="1" applyAlignment="1" applyProtection="1">
      <alignment horizontal="left" vertical="center" wrapText="1"/>
      <protection locked="0"/>
    </xf>
    <xf numFmtId="42" fontId="3" fillId="5" borderId="9" xfId="1" applyFont="1" applyFill="1" applyBorder="1" applyAlignment="1" applyProtection="1">
      <alignment horizontal="center" vertical="center" wrapText="1"/>
      <protection locked="0"/>
    </xf>
    <xf numFmtId="42" fontId="3" fillId="5" borderId="26" xfId="1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left" vertical="center" wrapText="1"/>
      <protection locked="0"/>
    </xf>
    <xf numFmtId="0" fontId="2" fillId="5" borderId="21" xfId="0" applyFont="1" applyFill="1" applyBorder="1" applyAlignment="1" applyProtection="1">
      <alignment horizontal="left" vertical="center" wrapText="1"/>
      <protection locked="0"/>
    </xf>
    <xf numFmtId="42" fontId="3" fillId="5" borderId="16" xfId="1" applyFont="1" applyFill="1" applyBorder="1" applyAlignment="1" applyProtection="1">
      <alignment horizontal="center" vertical="center" wrapText="1"/>
      <protection locked="0"/>
    </xf>
    <xf numFmtId="0" fontId="15" fillId="5" borderId="0" xfId="0" applyFont="1" applyFill="1" applyBorder="1" applyProtection="1">
      <protection locked="0"/>
    </xf>
    <xf numFmtId="0" fontId="15" fillId="5" borderId="0" xfId="0" applyFont="1" applyFill="1" applyProtection="1">
      <protection locked="0"/>
    </xf>
    <xf numFmtId="42" fontId="10" fillId="5" borderId="0" xfId="0" applyNumberFormat="1" applyFont="1" applyFill="1" applyBorder="1" applyAlignment="1" applyProtection="1">
      <alignment vertical="center" wrapText="1"/>
      <protection locked="0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165" fontId="9" fillId="5" borderId="0" xfId="4" applyNumberFormat="1" applyFont="1" applyFill="1" applyBorder="1" applyAlignment="1" applyProtection="1">
      <alignment horizontal="center" vertical="center" wrapText="1"/>
    </xf>
    <xf numFmtId="0" fontId="3" fillId="5" borderId="16" xfId="0" applyFont="1" applyFill="1" applyBorder="1" applyProtection="1">
      <protection locked="0"/>
    </xf>
    <xf numFmtId="42" fontId="3" fillId="5" borderId="6" xfId="1" applyFont="1" applyFill="1" applyBorder="1" applyAlignment="1" applyProtection="1">
      <alignment horizontal="center" vertical="center" wrapText="1"/>
      <protection locked="0"/>
    </xf>
    <xf numFmtId="42" fontId="3" fillId="5" borderId="29" xfId="1" applyFont="1" applyFill="1" applyBorder="1" applyAlignment="1" applyProtection="1">
      <alignment horizontal="center" vertical="center" wrapText="1"/>
      <protection locked="0"/>
    </xf>
    <xf numFmtId="0" fontId="15" fillId="5" borderId="16" xfId="0" applyFont="1" applyFill="1" applyBorder="1" applyProtection="1">
      <protection locked="0"/>
    </xf>
    <xf numFmtId="42" fontId="18" fillId="5" borderId="0" xfId="0" applyNumberFormat="1" applyFont="1" applyFill="1" applyBorder="1" applyAlignment="1" applyProtection="1">
      <alignment vertical="center" wrapText="1"/>
      <protection locked="0"/>
    </xf>
    <xf numFmtId="0" fontId="3" fillId="5" borderId="0" xfId="0" applyFont="1" applyFill="1" applyAlignment="1" applyProtection="1">
      <protection locked="0"/>
    </xf>
    <xf numFmtId="0" fontId="19" fillId="5" borderId="0" xfId="0" applyFont="1" applyFill="1" applyAlignment="1" applyProtection="1">
      <protection locked="0"/>
    </xf>
    <xf numFmtId="42" fontId="4" fillId="5" borderId="0" xfId="0" applyNumberFormat="1" applyFont="1" applyFill="1" applyBorder="1" applyAlignment="1" applyProtection="1">
      <alignment vertical="center" wrapText="1"/>
      <protection locked="0"/>
    </xf>
    <xf numFmtId="0" fontId="3" fillId="5" borderId="0" xfId="0" applyFont="1" applyFill="1" applyBorder="1" applyAlignment="1" applyProtection="1">
      <protection locked="0"/>
    </xf>
    <xf numFmtId="42" fontId="18" fillId="5" borderId="0" xfId="0" applyNumberFormat="1" applyFont="1" applyFill="1" applyBorder="1" applyAlignment="1" applyProtection="1">
      <alignment horizontal="right" vertical="center" wrapText="1"/>
      <protection locked="0"/>
    </xf>
    <xf numFmtId="42" fontId="10" fillId="5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18" fillId="5" borderId="0" xfId="0" applyFont="1" applyFill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vertical="center" wrapText="1"/>
      <protection locked="0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18" fillId="5" borderId="0" xfId="0" applyFont="1" applyFill="1" applyAlignment="1" applyProtection="1">
      <alignment vertical="center" wrapText="1"/>
      <protection locked="0"/>
    </xf>
    <xf numFmtId="0" fontId="2" fillId="5" borderId="6" xfId="0" applyFont="1" applyFill="1" applyBorder="1" applyAlignment="1" applyProtection="1">
      <alignment horizontal="left" vertical="center" wrapText="1"/>
      <protection locked="0"/>
    </xf>
    <xf numFmtId="0" fontId="2" fillId="5" borderId="29" xfId="0" applyFont="1" applyFill="1" applyBorder="1" applyAlignment="1" applyProtection="1">
      <alignment horizontal="left" vertical="center" wrapText="1"/>
      <protection locked="0"/>
    </xf>
    <xf numFmtId="0" fontId="2" fillId="5" borderId="31" xfId="0" applyFont="1" applyFill="1" applyBorder="1" applyAlignment="1" applyProtection="1">
      <alignment horizontal="left" vertical="center" wrapText="1"/>
      <protection locked="0"/>
    </xf>
    <xf numFmtId="0" fontId="2" fillId="5" borderId="37" xfId="0" applyFont="1" applyFill="1" applyBorder="1" applyAlignment="1" applyProtection="1">
      <alignment horizontal="left" vertical="center" wrapText="1"/>
      <protection locked="0"/>
    </xf>
    <xf numFmtId="0" fontId="2" fillId="5" borderId="38" xfId="0" applyFont="1" applyFill="1" applyBorder="1" applyAlignment="1" applyProtection="1">
      <alignment horizontal="left" vertical="center" wrapText="1"/>
      <protection locked="0"/>
    </xf>
    <xf numFmtId="42" fontId="3" fillId="5" borderId="39" xfId="1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protection locked="0"/>
    </xf>
    <xf numFmtId="9" fontId="2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6" xfId="0" applyFont="1" applyFill="1" applyBorder="1" applyAlignment="1" applyProtection="1">
      <alignment horizontal="center" vertical="center" wrapText="1"/>
      <protection locked="0"/>
    </xf>
    <xf numFmtId="164" fontId="22" fillId="5" borderId="6" xfId="2" applyNumberFormat="1" applyFont="1" applyFill="1" applyBorder="1" applyAlignment="1" applyProtection="1">
      <alignment horizontal="center" vertical="center" wrapText="1"/>
    </xf>
    <xf numFmtId="164" fontId="7" fillId="5" borderId="6" xfId="2" applyNumberFormat="1" applyFont="1" applyFill="1" applyBorder="1" applyAlignment="1" applyProtection="1">
      <alignment horizontal="center" vertical="center" wrapText="1"/>
    </xf>
    <xf numFmtId="42" fontId="7" fillId="3" borderId="36" xfId="0" applyNumberFormat="1" applyFont="1" applyFill="1" applyBorder="1" applyAlignment="1" applyProtection="1">
      <alignment horizontal="center" vertical="center" wrapText="1"/>
    </xf>
    <xf numFmtId="42" fontId="4" fillId="3" borderId="40" xfId="0" applyNumberFormat="1" applyFont="1" applyFill="1" applyBorder="1" applyAlignment="1" applyProtection="1">
      <alignment horizontal="center" vertical="center" wrapText="1"/>
    </xf>
    <xf numFmtId="42" fontId="7" fillId="3" borderId="23" xfId="0" applyNumberFormat="1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vertical="center" wrapText="1"/>
      <protection locked="0"/>
    </xf>
    <xf numFmtId="42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vertical="center" wrapText="1"/>
      <protection locked="0"/>
    </xf>
    <xf numFmtId="42" fontId="7" fillId="3" borderId="24" xfId="0" applyNumberFormat="1" applyFont="1" applyFill="1" applyBorder="1" applyAlignment="1" applyProtection="1">
      <alignment horizontal="center" vertical="center" wrapText="1"/>
    </xf>
    <xf numFmtId="0" fontId="7" fillId="3" borderId="35" xfId="0" applyFont="1" applyFill="1" applyBorder="1" applyAlignment="1" applyProtection="1">
      <alignment vertical="center" wrapText="1"/>
      <protection locked="0"/>
    </xf>
    <xf numFmtId="42" fontId="7" fillId="3" borderId="33" xfId="0" applyNumberFormat="1" applyFont="1" applyFill="1" applyBorder="1" applyAlignment="1" applyProtection="1">
      <alignment horizontal="center" vertical="center" wrapText="1"/>
    </xf>
    <xf numFmtId="0" fontId="7" fillId="3" borderId="25" xfId="0" applyFont="1" applyFill="1" applyBorder="1" applyAlignment="1" applyProtection="1">
      <alignment vertical="center" wrapText="1"/>
      <protection locked="0"/>
    </xf>
    <xf numFmtId="42" fontId="7" fillId="3" borderId="19" xfId="0" applyNumberFormat="1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42" fontId="7" fillId="3" borderId="41" xfId="0" applyNumberFormat="1" applyFont="1" applyFill="1" applyBorder="1" applyAlignment="1" applyProtection="1">
      <alignment horizontal="center" vertical="center" wrapText="1"/>
    </xf>
    <xf numFmtId="42" fontId="3" fillId="5" borderId="37" xfId="1" applyFont="1" applyFill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left" vertical="center" wrapText="1"/>
      <protection locked="0"/>
    </xf>
    <xf numFmtId="42" fontId="7" fillId="3" borderId="16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42" fontId="13" fillId="3" borderId="14" xfId="0" applyNumberFormat="1" applyFont="1" applyFill="1" applyBorder="1" applyAlignment="1" applyProtection="1">
      <alignment vertical="center" wrapText="1"/>
    </xf>
    <xf numFmtId="42" fontId="10" fillId="2" borderId="3" xfId="0" applyNumberFormat="1" applyFont="1" applyFill="1" applyBorder="1" applyAlignment="1" applyProtection="1">
      <alignment vertical="center" wrapText="1"/>
    </xf>
    <xf numFmtId="0" fontId="15" fillId="0" borderId="0" xfId="0" applyFont="1" applyProtection="1"/>
    <xf numFmtId="42" fontId="4" fillId="3" borderId="3" xfId="0" applyNumberFormat="1" applyFont="1" applyFill="1" applyBorder="1" applyAlignment="1" applyProtection="1">
      <alignment vertical="center" wrapText="1"/>
    </xf>
    <xf numFmtId="0" fontId="25" fillId="0" borderId="0" xfId="0" applyFont="1" applyAlignment="1" applyProtection="1">
      <alignment horizontal="center"/>
    </xf>
    <xf numFmtId="0" fontId="22" fillId="0" borderId="6" xfId="0" applyFont="1" applyBorder="1" applyAlignment="1" applyProtection="1">
      <alignment horizontal="center" vertical="center" wrapText="1"/>
    </xf>
    <xf numFmtId="164" fontId="22" fillId="0" borderId="6" xfId="2" applyNumberFormat="1" applyFont="1" applyBorder="1" applyAlignment="1" applyProtection="1">
      <alignment horizontal="center" vertical="center" wrapText="1"/>
    </xf>
    <xf numFmtId="0" fontId="25" fillId="0" borderId="0" xfId="0" applyFont="1" applyProtection="1"/>
    <xf numFmtId="42" fontId="10" fillId="0" borderId="6" xfId="0" applyNumberFormat="1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horizontal="left" vertical="top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Protection="1"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42" fontId="3" fillId="0" borderId="3" xfId="1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2" fontId="3" fillId="0" borderId="11" xfId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42" fontId="3" fillId="0" borderId="14" xfId="1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42" fontId="3" fillId="0" borderId="15" xfId="1" applyFont="1" applyBorder="1" applyAlignment="1" applyProtection="1">
      <alignment vertical="center" wrapText="1"/>
      <protection locked="0"/>
    </xf>
    <xf numFmtId="42" fontId="3" fillId="0" borderId="29" xfId="1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2" fontId="4" fillId="0" borderId="0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Alignment="1" applyProtection="1">
      <protection locked="0"/>
    </xf>
    <xf numFmtId="0" fontId="15" fillId="0" borderId="0" xfId="0" applyFont="1" applyFill="1" applyBorder="1" applyProtection="1"/>
    <xf numFmtId="0" fontId="15" fillId="0" borderId="0" xfId="0" applyFont="1" applyFill="1" applyProtection="1"/>
    <xf numFmtId="42" fontId="10" fillId="2" borderId="5" xfId="0" applyNumberFormat="1" applyFont="1" applyFill="1" applyBorder="1" applyAlignment="1" applyProtection="1">
      <alignment vertical="center" wrapText="1"/>
    </xf>
    <xf numFmtId="42" fontId="3" fillId="0" borderId="20" xfId="1" applyFont="1" applyBorder="1" applyAlignment="1" applyProtection="1">
      <alignment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42" fontId="3" fillId="0" borderId="22" xfId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23" fillId="5" borderId="0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7" fillId="5" borderId="24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10" fillId="5" borderId="0" xfId="0" applyFont="1" applyFill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 applyProtection="1">
      <alignment horizontal="center" vertical="center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 applyProtection="1">
      <alignment horizontal="center" vertical="center" wrapText="1"/>
      <protection locked="0"/>
    </xf>
    <xf numFmtId="0" fontId="7" fillId="5" borderId="31" xfId="0" applyFont="1" applyFill="1" applyBorder="1" applyAlignment="1" applyProtection="1">
      <alignment horizontal="center" vertical="center" wrapText="1"/>
      <protection locked="0"/>
    </xf>
    <xf numFmtId="0" fontId="7" fillId="5" borderId="32" xfId="0" applyFont="1" applyFill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left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24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 applyProtection="1">
      <alignment horizontal="center" vertical="center" wrapText="1"/>
      <protection locked="0"/>
    </xf>
    <xf numFmtId="0" fontId="7" fillId="5" borderId="22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21" fillId="5" borderId="0" xfId="0" applyFont="1" applyFill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42" fontId="1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9" fillId="6" borderId="25" xfId="0" applyFont="1" applyFill="1" applyBorder="1" applyAlignment="1" applyProtection="1">
      <alignment horizontal="center" vertical="center" wrapText="1"/>
      <protection locked="0"/>
    </xf>
    <xf numFmtId="0" fontId="9" fillId="6" borderId="24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</xf>
    <xf numFmtId="0" fontId="10" fillId="0" borderId="24" xfId="0" applyFont="1" applyBorder="1" applyAlignment="1" applyProtection="1">
      <alignment horizontal="left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</cellXfs>
  <cellStyles count="5">
    <cellStyle name="Millares" xfId="4" builtinId="3"/>
    <cellStyle name="Moneda" xfId="2" builtinId="4"/>
    <cellStyle name="Moneda [0]" xfId="1" builtinId="7"/>
    <cellStyle name="Normal" xfId="0" builtinId="0"/>
    <cellStyle name="Porcentaje" xfId="3" builtinId="5"/>
  </cellStyles>
  <dxfs count="8"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9C1CB"/>
      <color rgb="FFEC1C2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592665</xdr:colOff>
      <xdr:row>5</xdr:row>
      <xdr:rowOff>123826</xdr:rowOff>
    </xdr:from>
    <xdr:to>
      <xdr:col>6</xdr:col>
      <xdr:colOff>804333</xdr:colOff>
      <xdr:row>6</xdr:row>
      <xdr:rowOff>116417</xdr:rowOff>
    </xdr:to>
    <xdr:sp macro="" textlink="">
      <xdr:nvSpPr>
        <xdr:cNvPr id="3" name="Hexágono 2">
          <a:extLst>
            <a:ext uri="{FF2B5EF4-FFF2-40B4-BE49-F238E27FC236}">
              <a16:creationId xmlns:a16="http://schemas.microsoft.com/office/drawing/2014/main" id="{73CF9D47-B0BB-4C92-AE2E-92A952A8CC3B}"/>
            </a:ext>
          </a:extLst>
        </xdr:cNvPr>
        <xdr:cNvSpPr/>
      </xdr:nvSpPr>
      <xdr:spPr>
        <a:xfrm>
          <a:off x="7376582" y="1256243"/>
          <a:ext cx="211668" cy="193674"/>
        </a:xfrm>
        <a:prstGeom prst="hexagon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592666</xdr:colOff>
      <xdr:row>8</xdr:row>
      <xdr:rowOff>58739</xdr:rowOff>
    </xdr:from>
    <xdr:to>
      <xdr:col>6</xdr:col>
      <xdr:colOff>804333</xdr:colOff>
      <xdr:row>9</xdr:row>
      <xdr:rowOff>52918</xdr:rowOff>
    </xdr:to>
    <xdr:sp macro="" textlink="">
      <xdr:nvSpPr>
        <xdr:cNvPr id="4" name="Hexágono 3">
          <a:extLst>
            <a:ext uri="{FF2B5EF4-FFF2-40B4-BE49-F238E27FC236}">
              <a16:creationId xmlns:a16="http://schemas.microsoft.com/office/drawing/2014/main" id="{37F0FC75-4456-41AE-8F50-2C7D8F8E0D52}"/>
            </a:ext>
          </a:extLst>
        </xdr:cNvPr>
        <xdr:cNvSpPr/>
      </xdr:nvSpPr>
      <xdr:spPr>
        <a:xfrm>
          <a:off x="7376583" y="1815572"/>
          <a:ext cx="211667" cy="195263"/>
        </a:xfrm>
        <a:prstGeom prst="hexagon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84667</xdr:colOff>
      <xdr:row>13</xdr:row>
      <xdr:rowOff>197556</xdr:rowOff>
    </xdr:from>
    <xdr:to>
      <xdr:col>9</xdr:col>
      <xdr:colOff>63500</xdr:colOff>
      <xdr:row>15</xdr:row>
      <xdr:rowOff>12700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12B84FB5-53ED-7649-A14D-357098DCCD81}"/>
            </a:ext>
          </a:extLst>
        </xdr:cNvPr>
        <xdr:cNvSpPr/>
      </xdr:nvSpPr>
      <xdr:spPr>
        <a:xfrm>
          <a:off x="6320367" y="2801056"/>
          <a:ext cx="3090333" cy="234244"/>
        </a:xfrm>
        <a:prstGeom prst="roundRect">
          <a:avLst/>
        </a:prstGeom>
        <a:solidFill>
          <a:srgbClr val="EC1C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 i="0">
              <a:latin typeface="Roboto" panose="02000000000000000000"/>
              <a:ea typeface="Roboto Bk" pitchFamily="2" charset="0"/>
            </a:rPr>
            <a:t>Comienza</a:t>
          </a:r>
          <a:r>
            <a:rPr lang="es-MX" sz="1100" b="1" i="0" baseline="0">
              <a:latin typeface="Roboto" panose="02000000000000000000"/>
              <a:ea typeface="Roboto Bk" pitchFamily="2" charset="0"/>
            </a:rPr>
            <a:t> a diligenciar tu información aquí</a:t>
          </a:r>
          <a:r>
            <a:rPr lang="es-MX" sz="1100" baseline="0">
              <a:latin typeface="Roboto" panose="02000000000000000000"/>
            </a:rPr>
            <a:t>.</a:t>
          </a:r>
          <a:endParaRPr lang="es-MX" sz="1100">
            <a:latin typeface="Roboto" panose="02000000000000000000"/>
          </a:endParaRPr>
        </a:p>
      </xdr:txBody>
    </xdr:sp>
    <xdr:clientData/>
  </xdr:twoCellAnchor>
  <xdr:twoCellAnchor editAs="oneCell">
    <xdr:from>
      <xdr:col>8</xdr:col>
      <xdr:colOff>637821</xdr:colOff>
      <xdr:row>54</xdr:row>
      <xdr:rowOff>138113</xdr:rowOff>
    </xdr:from>
    <xdr:to>
      <xdr:col>10</xdr:col>
      <xdr:colOff>622299</xdr:colOff>
      <xdr:row>64</xdr:row>
      <xdr:rowOff>164923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15F3C7-1EE2-CF47-9ACE-AADFC8DBD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81759" y="10758488"/>
          <a:ext cx="1818041" cy="1896091"/>
        </a:xfrm>
        <a:prstGeom prst="rect">
          <a:avLst/>
        </a:prstGeom>
      </xdr:spPr>
    </xdr:pic>
    <xdr:clientData/>
  </xdr:twoCellAnchor>
  <xdr:twoCellAnchor>
    <xdr:from>
      <xdr:col>6</xdr:col>
      <xdr:colOff>728134</xdr:colOff>
      <xdr:row>19</xdr:row>
      <xdr:rowOff>33868</xdr:rowOff>
    </xdr:from>
    <xdr:to>
      <xdr:col>12</xdr:col>
      <xdr:colOff>33867</xdr:colOff>
      <xdr:row>26</xdr:row>
      <xdr:rowOff>67734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8F3038D-06EA-B54B-A5DD-49A87FFD4B08}"/>
            </a:ext>
          </a:extLst>
        </xdr:cNvPr>
        <xdr:cNvSpPr/>
      </xdr:nvSpPr>
      <xdr:spPr>
        <a:xfrm>
          <a:off x="8517467" y="3759201"/>
          <a:ext cx="5350933" cy="1354666"/>
        </a:xfrm>
        <a:prstGeom prst="rect">
          <a:avLst/>
        </a:prstGeom>
        <a:solidFill>
          <a:srgbClr val="EC1C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846667</xdr:colOff>
      <xdr:row>18</xdr:row>
      <xdr:rowOff>101600</xdr:rowOff>
    </xdr:from>
    <xdr:to>
      <xdr:col>10</xdr:col>
      <xdr:colOff>321734</xdr:colOff>
      <xdr:row>27</xdr:row>
      <xdr:rowOff>16934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9DDC7C9-8471-C649-B3DA-0F328D9D6AB5}"/>
            </a:ext>
          </a:extLst>
        </xdr:cNvPr>
        <xdr:cNvSpPr txBox="1"/>
      </xdr:nvSpPr>
      <xdr:spPr>
        <a:xfrm>
          <a:off x="8636000" y="3640667"/>
          <a:ext cx="3420534" cy="160866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500" b="1" i="0">
              <a:solidFill>
                <a:schemeClr val="bg1"/>
              </a:solidFill>
              <a:latin typeface="Roboto" pitchFamily="2" charset="0"/>
              <a:ea typeface="Roboto" pitchFamily="2" charset="0"/>
            </a:rPr>
            <a:t>Si tengo el control de mis finanzas, podré lograr mis sueños y ya no serán sueños, sino realidades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310064</xdr:colOff>
      <xdr:row>0</xdr:row>
      <xdr:rowOff>392620</xdr:rowOff>
    </xdr:from>
    <xdr:to>
      <xdr:col>9</xdr:col>
      <xdr:colOff>913314</xdr:colOff>
      <xdr:row>2</xdr:row>
      <xdr:rowOff>24705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34E8E45-9490-4AEE-AF9D-D24763E5E907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3206" y="392620"/>
          <a:ext cx="603250" cy="59745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1</xdr:row>
      <xdr:rowOff>170655</xdr:rowOff>
    </xdr:from>
    <xdr:to>
      <xdr:col>2</xdr:col>
      <xdr:colOff>585787</xdr:colOff>
      <xdr:row>2</xdr:row>
      <xdr:rowOff>299790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143F44-8B33-4AA2-9DE6-B2CCEABE0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8700" y="577055"/>
          <a:ext cx="700087" cy="68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A1F4-EFB4-4D15-BC06-71682009BB15}">
  <dimension ref="A1:M69"/>
  <sheetViews>
    <sheetView showGridLines="0" tabSelected="1" zoomScale="80" zoomScaleNormal="80" workbookViewId="0">
      <selection activeCell="D4" sqref="D4:H4"/>
    </sheetView>
  </sheetViews>
  <sheetFormatPr baseColWidth="10" defaultColWidth="13.7109375" defaultRowHeight="14.25"/>
  <cols>
    <col min="1" max="1" width="13.7109375" style="1"/>
    <col min="2" max="2" width="3.42578125" style="1" customWidth="1"/>
    <col min="3" max="3" width="14.42578125" style="1" customWidth="1"/>
    <col min="4" max="4" width="55.5703125" style="2" customWidth="1"/>
    <col min="5" max="5" width="21.28515625" style="3" customWidth="1"/>
    <col min="6" max="6" width="8.7109375" style="4" bestFit="1" customWidth="1"/>
    <col min="7" max="7" width="12.42578125" style="1" customWidth="1"/>
    <col min="8" max="8" width="11.7109375" style="1" customWidth="1"/>
    <col min="9" max="11" width="13.7109375" style="1" customWidth="1"/>
    <col min="12" max="16384" width="13.7109375" style="1"/>
  </cols>
  <sheetData>
    <row r="1" spans="1:13">
      <c r="A1" s="7"/>
      <c r="B1" s="7"/>
      <c r="C1" s="7"/>
      <c r="D1" s="8"/>
      <c r="E1" s="9"/>
      <c r="F1" s="10"/>
      <c r="G1" s="7"/>
      <c r="H1" s="7"/>
      <c r="I1" s="7"/>
      <c r="J1" s="7"/>
      <c r="K1" s="7"/>
      <c r="L1" s="7"/>
    </row>
    <row r="2" spans="1:13">
      <c r="A2" s="7"/>
      <c r="B2" s="7"/>
      <c r="C2" s="7"/>
      <c r="D2" s="8"/>
      <c r="E2" s="9"/>
      <c r="F2" s="10"/>
      <c r="G2" s="7"/>
      <c r="H2" s="7"/>
      <c r="I2" s="7"/>
      <c r="J2" s="7"/>
      <c r="K2" s="7"/>
      <c r="L2" s="7"/>
    </row>
    <row r="3" spans="1:13" ht="37.5" customHeight="1">
      <c r="A3" s="7"/>
      <c r="B3" s="15"/>
      <c r="C3" s="142" t="s">
        <v>76</v>
      </c>
      <c r="D3" s="142"/>
      <c r="E3" s="142"/>
      <c r="F3" s="142"/>
      <c r="G3" s="142"/>
      <c r="H3" s="142"/>
      <c r="I3" s="142"/>
      <c r="J3" s="15"/>
      <c r="K3" s="15"/>
      <c r="L3" s="7"/>
    </row>
    <row r="4" spans="1:13" ht="38.25" customHeight="1">
      <c r="A4" s="7"/>
      <c r="B4" s="15"/>
      <c r="C4" s="15"/>
      <c r="D4" s="143" t="s">
        <v>68</v>
      </c>
      <c r="E4" s="143"/>
      <c r="F4" s="143"/>
      <c r="G4" s="143"/>
      <c r="H4" s="143"/>
      <c r="I4" s="15"/>
      <c r="J4" s="15"/>
      <c r="K4" s="15"/>
      <c r="L4" s="7"/>
    </row>
    <row r="5" spans="1:13" ht="15.75" thickBot="1">
      <c r="A5" s="7"/>
      <c r="B5" s="15"/>
      <c r="C5" s="15"/>
      <c r="D5" s="16"/>
      <c r="E5" s="16"/>
      <c r="F5" s="16"/>
      <c r="G5" s="16"/>
      <c r="H5" s="16"/>
      <c r="I5" s="15"/>
      <c r="J5" s="15"/>
      <c r="K5" s="15"/>
      <c r="L5" s="7"/>
    </row>
    <row r="6" spans="1:13" ht="15.75" customHeight="1" thickBot="1">
      <c r="A6" s="7"/>
      <c r="B6" s="15"/>
      <c r="C6" s="166" t="s">
        <v>36</v>
      </c>
      <c r="D6" s="166"/>
      <c r="E6" s="82">
        <f>E19</f>
        <v>1</v>
      </c>
      <c r="F6" s="17"/>
      <c r="G6" s="15"/>
      <c r="H6" s="167" t="s">
        <v>34</v>
      </c>
      <c r="I6" s="167"/>
      <c r="J6" s="167"/>
      <c r="K6" s="15"/>
      <c r="L6" s="7"/>
    </row>
    <row r="7" spans="1:13" ht="15.75" customHeight="1" thickBot="1">
      <c r="A7" s="7"/>
      <c r="B7" s="15"/>
      <c r="C7" s="166" t="s">
        <v>37</v>
      </c>
      <c r="D7" s="166"/>
      <c r="E7" s="82">
        <f>E61</f>
        <v>0</v>
      </c>
      <c r="F7" s="17"/>
      <c r="G7" s="15"/>
      <c r="H7" s="167"/>
      <c r="I7" s="167"/>
      <c r="J7" s="167"/>
      <c r="K7" s="15"/>
      <c r="L7" s="7"/>
    </row>
    <row r="8" spans="1:13" ht="6.75" customHeight="1" thickBot="1">
      <c r="A8" s="7"/>
      <c r="B8" s="15"/>
      <c r="C8" s="15"/>
      <c r="D8" s="15"/>
      <c r="E8" s="18"/>
      <c r="F8" s="19"/>
      <c r="G8" s="15"/>
      <c r="H8" s="15"/>
      <c r="I8" s="15"/>
      <c r="J8" s="15"/>
      <c r="K8" s="15"/>
      <c r="L8" s="7"/>
    </row>
    <row r="9" spans="1:13" ht="15.75" customHeight="1" thickBot="1">
      <c r="A9" s="7"/>
      <c r="B9" s="15"/>
      <c r="C9" s="79">
        <v>0.1</v>
      </c>
      <c r="D9" s="80" t="s">
        <v>32</v>
      </c>
      <c r="E9" s="81">
        <f>+(E15+E16)*C9</f>
        <v>0.1</v>
      </c>
      <c r="F9" s="17"/>
      <c r="G9" s="15"/>
      <c r="H9" s="168" t="s">
        <v>35</v>
      </c>
      <c r="I9" s="168"/>
      <c r="J9" s="168"/>
      <c r="K9" s="15"/>
      <c r="L9" s="7"/>
    </row>
    <row r="10" spans="1:13" ht="5.25" customHeight="1">
      <c r="A10" s="7"/>
      <c r="B10" s="15"/>
      <c r="C10" s="20"/>
      <c r="D10" s="21"/>
      <c r="E10" s="22"/>
      <c r="F10" s="17"/>
      <c r="G10" s="15"/>
      <c r="H10" s="168"/>
      <c r="I10" s="168"/>
      <c r="J10" s="168"/>
      <c r="K10" s="15"/>
      <c r="L10" s="7"/>
    </row>
    <row r="11" spans="1:13" ht="5.25" customHeight="1" thickBot="1">
      <c r="A11" s="7"/>
      <c r="B11" s="15"/>
      <c r="C11" s="15"/>
      <c r="D11" s="15"/>
      <c r="E11" s="18"/>
      <c r="F11" s="19"/>
      <c r="G11" s="15"/>
      <c r="H11" s="168"/>
      <c r="I11" s="168"/>
      <c r="J11" s="168"/>
      <c r="K11" s="15"/>
      <c r="L11" s="7"/>
    </row>
    <row r="12" spans="1:13" ht="15.75" customHeight="1" thickBot="1">
      <c r="A12" s="7"/>
      <c r="B12" s="15"/>
      <c r="C12" s="159" t="s">
        <v>30</v>
      </c>
      <c r="D12" s="159"/>
      <c r="E12" s="23">
        <f>+E6-E7-E9</f>
        <v>0.9</v>
      </c>
      <c r="F12" s="17"/>
      <c r="G12" s="15"/>
      <c r="H12" s="15"/>
      <c r="I12" s="15"/>
      <c r="J12" s="15"/>
      <c r="K12" s="15"/>
      <c r="L12" s="7"/>
    </row>
    <row r="13" spans="1:13" ht="24" customHeight="1" thickBot="1">
      <c r="A13" s="7"/>
      <c r="B13" s="15"/>
      <c r="C13" s="15"/>
      <c r="D13" s="24"/>
      <c r="E13" s="18"/>
      <c r="F13" s="19"/>
      <c r="G13" s="15"/>
      <c r="H13" s="15"/>
      <c r="I13" s="15"/>
      <c r="J13" s="15"/>
      <c r="K13" s="15"/>
      <c r="L13" s="7"/>
    </row>
    <row r="14" spans="1:13" ht="15.75" thickBot="1">
      <c r="A14" s="7"/>
      <c r="B14" s="15"/>
      <c r="C14" s="160" t="s">
        <v>69</v>
      </c>
      <c r="D14" s="161"/>
      <c r="E14" s="99" t="s">
        <v>70</v>
      </c>
      <c r="F14" s="25"/>
      <c r="G14" s="26"/>
      <c r="H14" s="15"/>
      <c r="I14" s="15"/>
      <c r="J14" s="15"/>
      <c r="K14" s="26"/>
      <c r="L14" s="7"/>
    </row>
    <row r="15" spans="1:13" ht="16.5" customHeight="1" thickBot="1">
      <c r="A15" s="7"/>
      <c r="B15" s="15"/>
      <c r="C15" s="162" t="s">
        <v>0</v>
      </c>
      <c r="D15" s="27" t="s">
        <v>64</v>
      </c>
      <c r="E15" s="28">
        <v>1</v>
      </c>
      <c r="F15" s="29"/>
      <c r="G15" s="30"/>
      <c r="H15" s="15"/>
      <c r="I15" s="15"/>
      <c r="J15" s="15"/>
      <c r="K15" s="31"/>
      <c r="L15" s="11"/>
      <c r="M15" s="5"/>
    </row>
    <row r="16" spans="1:13" ht="15.75" customHeight="1" thickBot="1">
      <c r="A16" s="7"/>
      <c r="B16" s="15"/>
      <c r="C16" s="163"/>
      <c r="D16" s="27" t="s">
        <v>27</v>
      </c>
      <c r="E16" s="28"/>
      <c r="F16" s="29"/>
      <c r="G16" s="30"/>
      <c r="H16" s="15"/>
      <c r="I16" s="15"/>
      <c r="J16" s="15"/>
      <c r="K16" s="32"/>
      <c r="L16" s="7"/>
    </row>
    <row r="17" spans="1:12" ht="15.75" customHeight="1" thickBot="1">
      <c r="A17" s="7"/>
      <c r="B17" s="15"/>
      <c r="C17" s="155" t="s">
        <v>1</v>
      </c>
      <c r="D17" s="33" t="s">
        <v>24</v>
      </c>
      <c r="E17" s="28"/>
      <c r="F17" s="29"/>
      <c r="G17" s="32"/>
      <c r="H17" s="15"/>
      <c r="I17" s="15"/>
      <c r="J17" s="15"/>
      <c r="K17" s="32"/>
      <c r="L17" s="7"/>
    </row>
    <row r="18" spans="1:12" ht="15.75" customHeight="1" thickBot="1">
      <c r="A18" s="7"/>
      <c r="B18" s="15"/>
      <c r="C18" s="158"/>
      <c r="D18" s="33" t="s">
        <v>39</v>
      </c>
      <c r="E18" s="28"/>
      <c r="F18" s="29"/>
      <c r="G18" s="32"/>
      <c r="H18" s="15"/>
      <c r="I18" s="15"/>
      <c r="J18" s="15"/>
      <c r="K18" s="32"/>
      <c r="L18" s="7"/>
    </row>
    <row r="19" spans="1:12" ht="15.75" customHeight="1" thickBot="1">
      <c r="A19" s="7"/>
      <c r="B19" s="15"/>
      <c r="C19" s="148" t="s">
        <v>31</v>
      </c>
      <c r="D19" s="149"/>
      <c r="E19" s="83">
        <f>SUM(E15:E18)</f>
        <v>1</v>
      </c>
      <c r="F19" s="169" t="s">
        <v>71</v>
      </c>
      <c r="G19" s="169"/>
      <c r="H19" s="15"/>
      <c r="I19" s="15"/>
      <c r="J19" s="15"/>
      <c r="K19" s="34"/>
      <c r="L19" s="7"/>
    </row>
    <row r="20" spans="1:12" ht="7.5" customHeight="1" thickBot="1">
      <c r="A20" s="7"/>
      <c r="B20" s="15"/>
      <c r="C20" s="164"/>
      <c r="D20" s="164"/>
      <c r="E20" s="164"/>
      <c r="F20" s="164"/>
      <c r="G20" s="164"/>
      <c r="H20" s="164"/>
      <c r="I20" s="164"/>
      <c r="J20" s="164"/>
      <c r="K20" s="164"/>
      <c r="L20" s="7"/>
    </row>
    <row r="21" spans="1:12" ht="15.75" thickBot="1">
      <c r="A21" s="7"/>
      <c r="B21" s="15"/>
      <c r="C21" s="155" t="s">
        <v>28</v>
      </c>
      <c r="D21" s="86" t="s">
        <v>20</v>
      </c>
      <c r="E21" s="87">
        <f>+E22</f>
        <v>0</v>
      </c>
      <c r="F21" s="36" t="e">
        <f>+E21/$E$51</f>
        <v>#DIV/0!</v>
      </c>
      <c r="G21" s="37"/>
      <c r="H21" s="165" t="s">
        <v>38</v>
      </c>
      <c r="I21" s="165"/>
      <c r="J21" s="165"/>
      <c r="K21" s="38"/>
      <c r="L21" s="7"/>
    </row>
    <row r="22" spans="1:12" ht="15.75" thickBot="1">
      <c r="A22" s="7"/>
      <c r="B22" s="15"/>
      <c r="C22" s="156"/>
      <c r="D22" s="49" t="s">
        <v>16</v>
      </c>
      <c r="E22" s="47"/>
      <c r="F22" s="41"/>
      <c r="G22" s="42"/>
      <c r="H22" s="165"/>
      <c r="I22" s="165"/>
      <c r="J22" s="165"/>
      <c r="K22" s="32"/>
      <c r="L22" s="7"/>
    </row>
    <row r="23" spans="1:12" ht="15.75" thickBot="1">
      <c r="A23" s="7"/>
      <c r="B23" s="15"/>
      <c r="C23" s="157"/>
      <c r="D23" s="88" t="s">
        <v>21</v>
      </c>
      <c r="E23" s="95">
        <f>+SUM(E24:E29)</f>
        <v>0</v>
      </c>
      <c r="F23" s="36" t="e">
        <f>+E23/$E$51</f>
        <v>#DIV/0!</v>
      </c>
      <c r="G23" s="37"/>
      <c r="H23" s="165"/>
      <c r="I23" s="165"/>
      <c r="J23" s="165"/>
      <c r="K23" s="38"/>
      <c r="L23" s="7"/>
    </row>
    <row r="24" spans="1:12" ht="15" thickBot="1">
      <c r="A24" s="7"/>
      <c r="B24" s="15"/>
      <c r="C24" s="156"/>
      <c r="D24" s="72" t="s">
        <v>40</v>
      </c>
      <c r="E24" s="57"/>
      <c r="F24" s="41"/>
      <c r="G24" s="42"/>
      <c r="H24" s="165"/>
      <c r="I24" s="165"/>
      <c r="J24" s="165"/>
      <c r="K24" s="30"/>
      <c r="L24" s="7"/>
    </row>
    <row r="25" spans="1:12" ht="15" customHeight="1" thickBot="1">
      <c r="A25" s="7"/>
      <c r="B25" s="15"/>
      <c r="C25" s="156"/>
      <c r="D25" s="73" t="s">
        <v>41</v>
      </c>
      <c r="E25" s="96"/>
      <c r="F25" s="41"/>
      <c r="G25" s="42"/>
      <c r="H25" s="165"/>
      <c r="I25" s="165"/>
      <c r="J25" s="165"/>
      <c r="K25" s="30"/>
      <c r="L25" s="7"/>
    </row>
    <row r="26" spans="1:12" ht="15" customHeight="1" thickBot="1">
      <c r="A26" s="7"/>
      <c r="B26" s="15"/>
      <c r="C26" s="156"/>
      <c r="D26" s="97" t="s">
        <v>22</v>
      </c>
      <c r="E26" s="28"/>
      <c r="F26" s="41"/>
      <c r="G26" s="42"/>
      <c r="H26" s="30"/>
      <c r="I26" s="30"/>
      <c r="J26" s="30"/>
      <c r="K26" s="30"/>
      <c r="L26" s="7"/>
    </row>
    <row r="27" spans="1:12" ht="15" customHeight="1" thickBot="1">
      <c r="A27" s="7"/>
      <c r="B27" s="15"/>
      <c r="C27" s="156"/>
      <c r="D27" s="73" t="s">
        <v>42</v>
      </c>
      <c r="E27" s="28"/>
      <c r="F27" s="41"/>
      <c r="G27" s="42"/>
      <c r="H27" s="30"/>
      <c r="I27" s="30"/>
      <c r="J27" s="30"/>
      <c r="K27" s="30"/>
      <c r="L27" s="7"/>
    </row>
    <row r="28" spans="1:12" ht="15" customHeight="1" thickBot="1">
      <c r="A28" s="7"/>
      <c r="B28" s="15"/>
      <c r="C28" s="156"/>
      <c r="D28" s="73" t="s">
        <v>43</v>
      </c>
      <c r="E28" s="28"/>
      <c r="F28" s="41"/>
      <c r="G28" s="42"/>
      <c r="H28" s="30"/>
      <c r="I28" s="30"/>
      <c r="J28" s="30"/>
      <c r="K28" s="30"/>
      <c r="L28" s="7"/>
    </row>
    <row r="29" spans="1:12" ht="15" customHeight="1" thickBot="1">
      <c r="A29" s="7"/>
      <c r="B29" s="15"/>
      <c r="C29" s="156"/>
      <c r="D29" s="74" t="s">
        <v>72</v>
      </c>
      <c r="E29" s="50"/>
      <c r="F29" s="41"/>
      <c r="G29" s="42"/>
      <c r="H29" s="30"/>
      <c r="I29" s="30"/>
      <c r="J29" s="30"/>
      <c r="K29" s="30"/>
      <c r="L29" s="7"/>
    </row>
    <row r="30" spans="1:12" ht="15.75" thickBot="1">
      <c r="A30" s="7"/>
      <c r="B30" s="15"/>
      <c r="C30" s="156"/>
      <c r="D30" s="86" t="s">
        <v>23</v>
      </c>
      <c r="E30" s="89">
        <f>+SUM(E31:E33)</f>
        <v>0</v>
      </c>
      <c r="F30" s="36" t="e">
        <f>+E30/$E$51</f>
        <v>#DIV/0!</v>
      </c>
      <c r="G30" s="37"/>
      <c r="H30" s="38"/>
      <c r="I30" s="38"/>
      <c r="J30" s="38"/>
      <c r="K30" s="38"/>
      <c r="L30" s="7"/>
    </row>
    <row r="31" spans="1:12" ht="15" thickBot="1">
      <c r="A31" s="7"/>
      <c r="B31" s="15"/>
      <c r="C31" s="156"/>
      <c r="D31" s="73" t="s">
        <v>44</v>
      </c>
      <c r="E31" s="28"/>
      <c r="F31" s="41"/>
      <c r="G31" s="42"/>
      <c r="H31" s="30"/>
      <c r="I31" s="30"/>
      <c r="J31" s="30"/>
      <c r="K31" s="30"/>
      <c r="L31" s="7"/>
    </row>
    <row r="32" spans="1:12" ht="15" thickBot="1">
      <c r="A32" s="7"/>
      <c r="B32" s="15"/>
      <c r="C32" s="156"/>
      <c r="D32" s="73" t="s">
        <v>45</v>
      </c>
      <c r="E32" s="28"/>
      <c r="F32" s="41"/>
      <c r="G32" s="42"/>
      <c r="H32" s="30"/>
      <c r="I32" s="30"/>
      <c r="J32" s="30"/>
      <c r="K32" s="30"/>
      <c r="L32" s="7"/>
    </row>
    <row r="33" spans="1:12" ht="15" thickBot="1">
      <c r="A33" s="7"/>
      <c r="B33" s="15"/>
      <c r="C33" s="156"/>
      <c r="D33" s="45" t="s">
        <v>46</v>
      </c>
      <c r="E33" s="28"/>
      <c r="F33" s="41"/>
      <c r="G33" s="42"/>
      <c r="H33" s="30"/>
      <c r="I33" s="30"/>
      <c r="J33" s="30"/>
      <c r="K33" s="30"/>
      <c r="L33" s="7"/>
    </row>
    <row r="34" spans="1:12" ht="15.75" thickBot="1">
      <c r="A34" s="7"/>
      <c r="B34" s="15"/>
      <c r="C34" s="156"/>
      <c r="D34" s="90" t="s">
        <v>18</v>
      </c>
      <c r="E34" s="91">
        <f>+SUM(E35:E42)</f>
        <v>0</v>
      </c>
      <c r="F34" s="36" t="e">
        <f>+E34/$E$51</f>
        <v>#DIV/0!</v>
      </c>
      <c r="G34" s="37"/>
      <c r="H34" s="38"/>
      <c r="I34" s="38"/>
      <c r="J34" s="38"/>
      <c r="K34" s="38"/>
      <c r="L34" s="7"/>
    </row>
    <row r="35" spans="1:12" ht="15" customHeight="1" thickBot="1">
      <c r="A35" s="7"/>
      <c r="B35" s="15"/>
      <c r="C35" s="156"/>
      <c r="D35" s="72" t="s">
        <v>47</v>
      </c>
      <c r="E35" s="40"/>
      <c r="F35" s="41"/>
      <c r="G35" s="42"/>
      <c r="H35" s="30"/>
      <c r="I35" s="30"/>
      <c r="J35" s="30"/>
      <c r="K35" s="30"/>
      <c r="L35" s="7"/>
    </row>
    <row r="36" spans="1:12" ht="15" thickBot="1">
      <c r="A36" s="7"/>
      <c r="B36" s="15"/>
      <c r="C36" s="156"/>
      <c r="D36" s="75" t="s">
        <v>48</v>
      </c>
      <c r="E36" s="46"/>
      <c r="F36" s="41"/>
      <c r="G36" s="42"/>
      <c r="H36" s="30"/>
      <c r="I36" s="30"/>
      <c r="J36" s="30"/>
      <c r="K36" s="30"/>
      <c r="L36" s="7"/>
    </row>
    <row r="37" spans="1:12" ht="17.100000000000001" customHeight="1" thickBot="1">
      <c r="A37" s="7"/>
      <c r="B37" s="15"/>
      <c r="C37" s="156"/>
      <c r="D37" s="45" t="s">
        <v>49</v>
      </c>
      <c r="E37" s="28"/>
      <c r="F37" s="41"/>
      <c r="G37" s="42"/>
      <c r="H37" s="30"/>
      <c r="I37" s="32"/>
      <c r="J37" s="32"/>
      <c r="K37" s="32"/>
      <c r="L37" s="7"/>
    </row>
    <row r="38" spans="1:12" ht="17.100000000000001" customHeight="1" thickBot="1">
      <c r="A38" s="7"/>
      <c r="B38" s="15"/>
      <c r="C38" s="156"/>
      <c r="D38" s="45" t="s">
        <v>50</v>
      </c>
      <c r="E38" s="28"/>
      <c r="F38" s="41"/>
      <c r="G38" s="42"/>
      <c r="H38" s="30"/>
      <c r="I38" s="32"/>
      <c r="J38" s="32"/>
      <c r="K38" s="32"/>
      <c r="L38" s="7"/>
    </row>
    <row r="39" spans="1:12" ht="17.100000000000001" customHeight="1" thickBot="1">
      <c r="A39" s="7"/>
      <c r="B39" s="15"/>
      <c r="C39" s="156"/>
      <c r="D39" s="45" t="s">
        <v>15</v>
      </c>
      <c r="E39" s="44"/>
      <c r="F39" s="41"/>
      <c r="G39" s="42"/>
      <c r="H39" s="30"/>
      <c r="I39" s="32"/>
      <c r="J39" s="32"/>
      <c r="K39" s="32"/>
      <c r="L39" s="7"/>
    </row>
    <row r="40" spans="1:12" ht="15" customHeight="1" thickBot="1">
      <c r="A40" s="7"/>
      <c r="B40" s="15"/>
      <c r="C40" s="156"/>
      <c r="D40" s="45" t="s">
        <v>51</v>
      </c>
      <c r="E40" s="47"/>
      <c r="F40" s="41"/>
      <c r="G40" s="42"/>
      <c r="H40" s="30"/>
      <c r="I40" s="30"/>
      <c r="J40" s="30"/>
      <c r="K40" s="30"/>
      <c r="L40" s="7"/>
    </row>
    <row r="41" spans="1:12" ht="15" customHeight="1" thickBot="1">
      <c r="A41" s="7"/>
      <c r="B41" s="15"/>
      <c r="C41" s="156"/>
      <c r="D41" s="48" t="s">
        <v>52</v>
      </c>
      <c r="E41" s="47"/>
      <c r="F41" s="41"/>
      <c r="G41" s="42"/>
      <c r="H41" s="30"/>
      <c r="I41" s="30"/>
      <c r="J41" s="30"/>
      <c r="K41" s="30"/>
      <c r="L41" s="7"/>
    </row>
    <row r="42" spans="1:12" ht="15" customHeight="1" thickBot="1">
      <c r="A42" s="7"/>
      <c r="B42" s="15"/>
      <c r="C42" s="156"/>
      <c r="D42" s="39" t="s">
        <v>53</v>
      </c>
      <c r="E42" s="40"/>
      <c r="F42" s="41"/>
      <c r="G42" s="42"/>
      <c r="H42" s="30"/>
      <c r="I42" s="30"/>
      <c r="J42" s="30"/>
      <c r="K42" s="30"/>
      <c r="L42" s="7"/>
    </row>
    <row r="43" spans="1:12" ht="15.75" thickBot="1">
      <c r="A43" s="7"/>
      <c r="B43" s="15"/>
      <c r="C43" s="156"/>
      <c r="D43" s="86" t="s">
        <v>19</v>
      </c>
      <c r="E43" s="87">
        <f>+SUM(E44:E45)</f>
        <v>0</v>
      </c>
      <c r="F43" s="36" t="e">
        <f>+E43/$E$51</f>
        <v>#DIV/0!</v>
      </c>
      <c r="G43" s="37"/>
      <c r="H43" s="38"/>
      <c r="I43" s="38"/>
      <c r="J43" s="38"/>
      <c r="K43" s="38"/>
      <c r="L43" s="7"/>
    </row>
    <row r="44" spans="1:12" ht="15" customHeight="1" thickBot="1">
      <c r="A44" s="7"/>
      <c r="B44" s="15"/>
      <c r="C44" s="156"/>
      <c r="D44" s="45" t="s">
        <v>26</v>
      </c>
      <c r="E44" s="28"/>
      <c r="F44" s="41"/>
      <c r="G44" s="42"/>
      <c r="H44" s="30"/>
      <c r="I44" s="30"/>
      <c r="J44" s="30"/>
      <c r="K44" s="30"/>
      <c r="L44" s="7"/>
    </row>
    <row r="45" spans="1:12" ht="15" thickBot="1">
      <c r="A45" s="7"/>
      <c r="B45" s="15"/>
      <c r="C45" s="156"/>
      <c r="D45" s="76" t="s">
        <v>25</v>
      </c>
      <c r="E45" s="50"/>
      <c r="F45" s="41"/>
      <c r="G45" s="42"/>
      <c r="H45" s="30"/>
      <c r="I45" s="30"/>
      <c r="J45" s="30"/>
      <c r="K45" s="30"/>
      <c r="L45" s="7"/>
    </row>
    <row r="46" spans="1:12" ht="15.75" thickBot="1">
      <c r="A46" s="7"/>
      <c r="B46" s="15"/>
      <c r="C46" s="156"/>
      <c r="D46" s="92" t="s">
        <v>17</v>
      </c>
      <c r="E46" s="93">
        <f>+E47</f>
        <v>0</v>
      </c>
      <c r="F46" s="36" t="e">
        <f>+E46/$E$51</f>
        <v>#DIV/0!</v>
      </c>
      <c r="G46" s="37"/>
      <c r="H46" s="38"/>
      <c r="I46" s="38"/>
      <c r="J46" s="38"/>
      <c r="K46" s="38"/>
      <c r="L46" s="7"/>
    </row>
    <row r="47" spans="1:12" ht="15" thickBot="1">
      <c r="A47" s="7"/>
      <c r="B47" s="15"/>
      <c r="C47" s="156"/>
      <c r="D47" s="43" t="s">
        <v>54</v>
      </c>
      <c r="E47" s="77"/>
      <c r="F47" s="41"/>
      <c r="G47" s="42"/>
      <c r="H47" s="30"/>
      <c r="I47" s="30"/>
      <c r="J47" s="30"/>
      <c r="K47" s="30"/>
      <c r="L47" s="7"/>
    </row>
    <row r="48" spans="1:12" ht="15.75" thickBot="1">
      <c r="A48" s="7"/>
      <c r="B48" s="15"/>
      <c r="C48" s="156"/>
      <c r="D48" s="86" t="s">
        <v>55</v>
      </c>
      <c r="E48" s="98">
        <f>+E49</f>
        <v>0</v>
      </c>
      <c r="F48" s="36" t="e">
        <f>+E48/$E$51</f>
        <v>#DIV/0!</v>
      </c>
      <c r="G48" s="37"/>
      <c r="H48" s="38"/>
      <c r="I48" s="38"/>
      <c r="J48" s="38"/>
      <c r="K48" s="38"/>
      <c r="L48" s="7"/>
    </row>
    <row r="49" spans="1:12" ht="15" thickBot="1">
      <c r="A49" s="7"/>
      <c r="B49" s="15"/>
      <c r="C49" s="158"/>
      <c r="D49" s="45" t="s">
        <v>56</v>
      </c>
      <c r="E49" s="46"/>
      <c r="F49" s="29"/>
      <c r="G49" s="30"/>
      <c r="H49" s="30"/>
      <c r="I49" s="30"/>
      <c r="J49" s="30"/>
      <c r="K49" s="30"/>
      <c r="L49" s="7"/>
    </row>
    <row r="50" spans="1:12" s="6" customFormat="1" ht="15.75" customHeight="1" thickBot="1">
      <c r="A50" s="12"/>
      <c r="B50" s="51"/>
      <c r="C50" s="148" t="s">
        <v>65</v>
      </c>
      <c r="D50" s="149"/>
      <c r="E50" s="83">
        <f>E21+E23+E30+E34+E43+E46+E48</f>
        <v>0</v>
      </c>
      <c r="F50" s="19"/>
      <c r="G50" s="52"/>
      <c r="H50" s="53"/>
      <c r="I50" s="53"/>
      <c r="J50" s="53"/>
      <c r="K50" s="53"/>
      <c r="L50" s="12"/>
    </row>
    <row r="51" spans="1:12" ht="8.25" customHeight="1" thickBot="1">
      <c r="A51" s="7"/>
      <c r="B51" s="15"/>
      <c r="C51" s="54"/>
      <c r="D51" s="94"/>
      <c r="E51" s="55">
        <f>+E50</f>
        <v>0</v>
      </c>
      <c r="F51" s="29"/>
      <c r="G51" s="30"/>
      <c r="H51" s="30"/>
      <c r="I51" s="30"/>
      <c r="J51" s="30"/>
      <c r="K51" s="30"/>
      <c r="L51" s="7"/>
    </row>
    <row r="52" spans="1:12" ht="15.75" thickBot="1">
      <c r="A52" s="7"/>
      <c r="B52" s="56"/>
      <c r="C52" s="150" t="s">
        <v>2</v>
      </c>
      <c r="D52" s="43" t="s">
        <v>57</v>
      </c>
      <c r="E52" s="57"/>
      <c r="F52" s="29"/>
      <c r="G52" s="30"/>
      <c r="H52" s="30"/>
      <c r="I52" s="32"/>
      <c r="J52" s="32"/>
      <c r="K52" s="32"/>
      <c r="L52" s="7"/>
    </row>
    <row r="53" spans="1:12" ht="15.75" thickBot="1">
      <c r="A53" s="7"/>
      <c r="B53" s="15"/>
      <c r="C53" s="151"/>
      <c r="D53" s="43" t="s">
        <v>58</v>
      </c>
      <c r="E53" s="58"/>
      <c r="F53" s="29"/>
      <c r="G53" s="32"/>
      <c r="H53" s="32"/>
      <c r="I53" s="32"/>
      <c r="J53" s="32"/>
      <c r="K53" s="32"/>
      <c r="L53" s="7"/>
    </row>
    <row r="54" spans="1:12" ht="15.75" thickBot="1">
      <c r="A54" s="7"/>
      <c r="B54" s="15"/>
      <c r="C54" s="151"/>
      <c r="D54" s="43" t="s">
        <v>59</v>
      </c>
      <c r="E54" s="28"/>
      <c r="F54" s="29"/>
      <c r="G54" s="32"/>
      <c r="H54" s="32"/>
      <c r="I54" s="32"/>
      <c r="J54" s="32"/>
      <c r="K54" s="32"/>
      <c r="L54" s="7"/>
    </row>
    <row r="55" spans="1:12" ht="15.75" thickBot="1">
      <c r="A55" s="7"/>
      <c r="B55" s="15"/>
      <c r="C55" s="151"/>
      <c r="D55" s="43" t="s">
        <v>60</v>
      </c>
      <c r="E55" s="28"/>
      <c r="F55" s="29"/>
      <c r="G55" s="32"/>
      <c r="H55" s="32"/>
      <c r="I55" s="32"/>
      <c r="J55" s="32"/>
      <c r="K55" s="32"/>
      <c r="L55" s="7"/>
    </row>
    <row r="56" spans="1:12" ht="15.75" thickBot="1">
      <c r="A56" s="7"/>
      <c r="B56" s="15"/>
      <c r="C56" s="151"/>
      <c r="D56" s="43" t="s">
        <v>61</v>
      </c>
      <c r="E56" s="44"/>
      <c r="F56" s="29"/>
      <c r="G56" s="32"/>
      <c r="H56" s="32"/>
      <c r="I56" s="32"/>
      <c r="J56" s="32"/>
      <c r="K56" s="32"/>
      <c r="L56" s="7"/>
    </row>
    <row r="57" spans="1:12" ht="15.75" thickBot="1">
      <c r="A57" s="7"/>
      <c r="B57" s="15"/>
      <c r="C57" s="151"/>
      <c r="D57" s="43" t="s">
        <v>63</v>
      </c>
      <c r="E57" s="44"/>
      <c r="F57" s="25"/>
      <c r="G57" s="32"/>
      <c r="H57" s="32"/>
      <c r="I57" s="32"/>
      <c r="J57" s="32"/>
      <c r="K57" s="32"/>
      <c r="L57" s="7"/>
    </row>
    <row r="58" spans="1:12" ht="15.75" thickBot="1">
      <c r="A58" s="7"/>
      <c r="B58" s="15"/>
      <c r="C58" s="152"/>
      <c r="D58" s="43" t="s">
        <v>62</v>
      </c>
      <c r="E58" s="44"/>
      <c r="F58" s="29"/>
      <c r="G58" s="32"/>
      <c r="H58" s="32"/>
      <c r="I58" s="32"/>
      <c r="J58" s="32"/>
      <c r="K58" s="32"/>
      <c r="L58" s="7"/>
    </row>
    <row r="59" spans="1:12" s="6" customFormat="1" ht="15.75" customHeight="1" thickBot="1">
      <c r="A59" s="12"/>
      <c r="B59" s="59"/>
      <c r="C59" s="148" t="s">
        <v>33</v>
      </c>
      <c r="D59" s="149"/>
      <c r="E59" s="85">
        <f>SUM(E52:E58)</f>
        <v>0</v>
      </c>
      <c r="F59" s="60"/>
      <c r="G59" s="53"/>
      <c r="H59" s="53"/>
      <c r="I59" s="53"/>
      <c r="J59" s="53"/>
      <c r="K59" s="53"/>
      <c r="L59" s="12"/>
    </row>
    <row r="60" spans="1:12" ht="7.5" customHeight="1" thickBot="1">
      <c r="A60" s="7"/>
      <c r="B60" s="61"/>
      <c r="C60" s="78"/>
      <c r="D60" s="78"/>
      <c r="E60" s="18"/>
      <c r="F60" s="62"/>
      <c r="G60" s="61"/>
      <c r="H60" s="61"/>
      <c r="I60" s="61"/>
      <c r="J60" s="61"/>
      <c r="K60" s="61"/>
      <c r="L60" s="13"/>
    </row>
    <row r="61" spans="1:12" ht="15" customHeight="1" thickBot="1">
      <c r="A61" s="7"/>
      <c r="B61" s="56"/>
      <c r="C61" s="153" t="s">
        <v>37</v>
      </c>
      <c r="D61" s="154"/>
      <c r="E61" s="84">
        <f>+E50+E59</f>
        <v>0</v>
      </c>
      <c r="F61" s="60"/>
      <c r="G61" s="63"/>
      <c r="H61" s="63"/>
      <c r="I61" s="63"/>
      <c r="J61" s="63"/>
      <c r="K61" s="63"/>
      <c r="L61" s="7"/>
    </row>
    <row r="62" spans="1:12" ht="15" thickBot="1">
      <c r="A62" s="7"/>
      <c r="B62" s="61"/>
      <c r="C62" s="61"/>
      <c r="D62" s="61"/>
      <c r="E62" s="18"/>
      <c r="F62" s="62"/>
      <c r="G62" s="64"/>
      <c r="H62" s="64"/>
      <c r="I62" s="64"/>
      <c r="J62" s="64"/>
      <c r="K62" s="64"/>
      <c r="L62" s="7"/>
    </row>
    <row r="63" spans="1:12" ht="15.75" thickBot="1">
      <c r="A63" s="7"/>
      <c r="B63" s="56"/>
      <c r="C63" s="144" t="s">
        <v>66</v>
      </c>
      <c r="D63" s="145"/>
      <c r="E63" s="35">
        <f>+E19-E61-E9</f>
        <v>0.9</v>
      </c>
      <c r="F63" s="65"/>
      <c r="G63" s="66"/>
      <c r="H63" s="66"/>
      <c r="I63" s="66"/>
      <c r="J63" s="66"/>
      <c r="K63" s="66"/>
      <c r="L63" s="7"/>
    </row>
    <row r="64" spans="1:12">
      <c r="A64" s="7"/>
      <c r="B64" s="15"/>
      <c r="C64" s="15"/>
      <c r="D64" s="67"/>
      <c r="E64" s="18"/>
      <c r="F64" s="19"/>
      <c r="G64" s="15"/>
      <c r="H64" s="15"/>
      <c r="I64" s="15"/>
      <c r="J64" s="15"/>
      <c r="K64" s="15"/>
      <c r="L64" s="7"/>
    </row>
    <row r="65" spans="1:12">
      <c r="A65" s="7"/>
      <c r="B65" s="15"/>
      <c r="C65" s="15"/>
      <c r="D65" s="67"/>
      <c r="E65" s="18"/>
      <c r="F65" s="19"/>
      <c r="G65" s="15"/>
      <c r="H65" s="15"/>
      <c r="I65" s="15"/>
      <c r="J65" s="15"/>
      <c r="K65" s="15"/>
      <c r="L65" s="7"/>
    </row>
    <row r="66" spans="1:12" ht="14.25" customHeight="1">
      <c r="A66" s="7"/>
      <c r="B66" s="15"/>
      <c r="C66" s="147" t="s">
        <v>67</v>
      </c>
      <c r="D66" s="147"/>
      <c r="E66" s="147"/>
      <c r="F66" s="68"/>
      <c r="G66" s="69"/>
      <c r="H66" s="69"/>
      <c r="I66" s="69"/>
      <c r="J66" s="69"/>
      <c r="K66" s="69"/>
      <c r="L66" s="14"/>
    </row>
    <row r="67" spans="1:12" ht="14.25" customHeight="1">
      <c r="A67" s="7"/>
      <c r="B67" s="15"/>
      <c r="C67" s="15"/>
      <c r="D67" s="69"/>
      <c r="E67" s="70"/>
      <c r="F67" s="71"/>
      <c r="G67" s="69"/>
      <c r="H67" s="69"/>
      <c r="I67" s="69"/>
      <c r="J67" s="69"/>
      <c r="K67" s="69"/>
      <c r="L67" s="14"/>
    </row>
    <row r="68" spans="1:12" ht="14.25" customHeight="1">
      <c r="A68" s="7"/>
      <c r="B68" s="7"/>
      <c r="C68" s="7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 ht="14.25" customHeight="1">
      <c r="A69" s="7"/>
      <c r="B69" s="7"/>
      <c r="C69" s="7"/>
      <c r="D69" s="146"/>
      <c r="E69" s="146"/>
      <c r="F69" s="146"/>
      <c r="G69" s="146"/>
      <c r="H69" s="146"/>
      <c r="I69" s="146"/>
      <c r="J69" s="146"/>
      <c r="K69" s="146"/>
      <c r="L69" s="146"/>
    </row>
  </sheetData>
  <sheetProtection algorithmName="SHA-512" hashValue="+rsV+/ZtzEk6M2vTJj7hNi33d8y0gt2hSvoSA/PKaY46eCrPnzlvtZ0FepIOZISQQvsugOqe5pf3WmYbymGbOA==" saltValue="aiiQzSg109PZbr0L/0g5gw==" spinCount="100000" sheet="1" insertColumns="0" insertRows="0"/>
  <mergeCells count="22">
    <mergeCell ref="H21:J25"/>
    <mergeCell ref="C6:D6"/>
    <mergeCell ref="H6:J7"/>
    <mergeCell ref="C7:D7"/>
    <mergeCell ref="H9:J11"/>
    <mergeCell ref="F19:G19"/>
    <mergeCell ref="C3:I3"/>
    <mergeCell ref="D4:H4"/>
    <mergeCell ref="C63:D63"/>
    <mergeCell ref="D68:L69"/>
    <mergeCell ref="C66:E66"/>
    <mergeCell ref="C50:D50"/>
    <mergeCell ref="C52:C58"/>
    <mergeCell ref="C59:D59"/>
    <mergeCell ref="C61:D61"/>
    <mergeCell ref="C21:C49"/>
    <mergeCell ref="C12:D12"/>
    <mergeCell ref="C14:D14"/>
    <mergeCell ref="C15:C16"/>
    <mergeCell ref="C17:C18"/>
    <mergeCell ref="C19:D19"/>
    <mergeCell ref="C20:K20"/>
  </mergeCells>
  <conditionalFormatting sqref="E63">
    <cfRule type="cellIs" dxfId="7" priority="5" operator="between">
      <formula>-10000000</formula>
      <formula>0</formula>
    </cfRule>
    <cfRule type="cellIs" dxfId="6" priority="6" operator="between">
      <formula>0</formula>
      <formula>100000000</formula>
    </cfRule>
  </conditionalFormatting>
  <conditionalFormatting sqref="E12">
    <cfRule type="cellIs" dxfId="5" priority="1" operator="between">
      <formula>-10000000</formula>
      <formula>0</formula>
    </cfRule>
    <cfRule type="cellIs" dxfId="4" priority="2" operator="between">
      <formula>0</formula>
      <formula>100000000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zoomScale="80" zoomScaleNormal="80" workbookViewId="0">
      <selection activeCell="E5" sqref="E5"/>
    </sheetView>
  </sheetViews>
  <sheetFormatPr baseColWidth="10" defaultColWidth="13.7109375" defaultRowHeight="14.25"/>
  <cols>
    <col min="1" max="1" width="10.5703125" style="1" customWidth="1"/>
    <col min="2" max="2" width="6.42578125" style="1" customWidth="1"/>
    <col min="3" max="3" width="12.85546875" style="1" customWidth="1"/>
    <col min="4" max="4" width="54.28515625" style="2" customWidth="1"/>
    <col min="5" max="16" width="16" style="1" customWidth="1"/>
    <col min="17" max="17" width="6.5703125" style="1" customWidth="1"/>
    <col min="18" max="18" width="11.5703125" style="1" customWidth="1"/>
    <col min="19" max="16384" width="13.7109375" style="1"/>
  </cols>
  <sheetData>
    <row r="1" spans="1:18" ht="31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44.25" customHeight="1">
      <c r="A2" s="7"/>
      <c r="C2" s="170" t="s">
        <v>76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R2" s="7"/>
    </row>
    <row r="3" spans="1:18" ht="39" customHeight="1">
      <c r="A3" s="7"/>
      <c r="C3" s="110"/>
      <c r="D3" s="1"/>
      <c r="F3" s="143" t="s">
        <v>74</v>
      </c>
      <c r="G3" s="143"/>
      <c r="H3" s="143"/>
      <c r="I3" s="143"/>
      <c r="J3" s="143"/>
      <c r="K3" s="143"/>
      <c r="L3" s="111"/>
      <c r="M3" s="111"/>
      <c r="N3" s="111"/>
      <c r="R3" s="7"/>
    </row>
    <row r="4" spans="1:18" ht="15" thickBot="1">
      <c r="A4" s="7"/>
      <c r="D4" s="1"/>
      <c r="G4" s="184"/>
      <c r="H4" s="184"/>
      <c r="I4" s="184"/>
      <c r="R4" s="7"/>
    </row>
    <row r="5" spans="1:18" s="115" customFormat="1" ht="15.75" thickBot="1">
      <c r="A5" s="7"/>
      <c r="C5" s="180" t="s">
        <v>29</v>
      </c>
      <c r="D5" s="181"/>
      <c r="E5" s="112" t="s">
        <v>5</v>
      </c>
      <c r="F5" s="112" t="s">
        <v>6</v>
      </c>
      <c r="G5" s="112" t="s">
        <v>7</v>
      </c>
      <c r="H5" s="112" t="s">
        <v>8</v>
      </c>
      <c r="I5" s="112" t="s">
        <v>9</v>
      </c>
      <c r="J5" s="112" t="s">
        <v>10</v>
      </c>
      <c r="K5" s="112" t="s">
        <v>11</v>
      </c>
      <c r="L5" s="112" t="s">
        <v>12</v>
      </c>
      <c r="M5" s="112" t="s">
        <v>3</v>
      </c>
      <c r="N5" s="113" t="s">
        <v>13</v>
      </c>
      <c r="O5" s="114" t="s">
        <v>14</v>
      </c>
      <c r="P5" s="114" t="s">
        <v>4</v>
      </c>
      <c r="R5" s="7"/>
    </row>
    <row r="6" spans="1:18" ht="15.75" thickBot="1">
      <c r="A6" s="7"/>
      <c r="C6" s="171" t="s">
        <v>0</v>
      </c>
      <c r="D6" s="116" t="s">
        <v>77</v>
      </c>
      <c r="E6" s="117"/>
      <c r="F6" s="117"/>
      <c r="G6" s="117"/>
      <c r="H6" s="118"/>
      <c r="I6" s="118"/>
      <c r="J6" s="118"/>
      <c r="K6" s="118"/>
      <c r="L6" s="118"/>
      <c r="M6" s="118"/>
      <c r="N6" s="119"/>
      <c r="O6" s="117"/>
      <c r="P6" s="118"/>
      <c r="R6" s="7"/>
    </row>
    <row r="7" spans="1:18" ht="15.75" thickBot="1">
      <c r="A7" s="7"/>
      <c r="C7" s="172"/>
      <c r="D7" s="116" t="s">
        <v>27</v>
      </c>
      <c r="E7" s="117"/>
      <c r="F7" s="117"/>
      <c r="G7" s="117"/>
      <c r="H7" s="118"/>
      <c r="I7" s="118"/>
      <c r="J7" s="118"/>
      <c r="K7" s="118"/>
      <c r="L7" s="118"/>
      <c r="M7" s="118"/>
      <c r="N7" s="119"/>
      <c r="O7" s="118"/>
      <c r="P7" s="118"/>
      <c r="R7" s="7"/>
    </row>
    <row r="8" spans="1:18" ht="15.75" thickBot="1">
      <c r="A8" s="7"/>
      <c r="C8" s="173" t="s">
        <v>1</v>
      </c>
      <c r="D8" s="120" t="s">
        <v>24</v>
      </c>
      <c r="E8" s="117"/>
      <c r="F8" s="118"/>
      <c r="G8" s="118"/>
      <c r="H8" s="118"/>
      <c r="I8" s="118"/>
      <c r="J8" s="118"/>
      <c r="K8" s="118"/>
      <c r="L8" s="118"/>
      <c r="M8" s="118"/>
      <c r="N8" s="119"/>
      <c r="O8" s="118"/>
      <c r="P8" s="118"/>
      <c r="R8" s="7"/>
    </row>
    <row r="9" spans="1:18" ht="15.75" thickBot="1">
      <c r="A9" s="7"/>
      <c r="C9" s="174"/>
      <c r="D9" s="120" t="s">
        <v>39</v>
      </c>
      <c r="E9" s="117"/>
      <c r="F9" s="118"/>
      <c r="G9" s="118"/>
      <c r="H9" s="118"/>
      <c r="I9" s="118"/>
      <c r="J9" s="118"/>
      <c r="K9" s="118"/>
      <c r="L9" s="118"/>
      <c r="M9" s="118"/>
      <c r="N9" s="121"/>
      <c r="O9" s="118"/>
      <c r="P9" s="118"/>
      <c r="R9" s="7"/>
    </row>
    <row r="10" spans="1:18" s="100" customFormat="1" ht="15.75" thickBot="1">
      <c r="A10" s="7"/>
      <c r="C10" s="182" t="s">
        <v>31</v>
      </c>
      <c r="D10" s="183"/>
      <c r="E10" s="101">
        <f>SUM(E6:E9)</f>
        <v>0</v>
      </c>
      <c r="F10" s="101">
        <f t="shared" ref="F10:P10" si="0">SUM(F6:F9)</f>
        <v>0</v>
      </c>
      <c r="G10" s="101">
        <f t="shared" si="0"/>
        <v>0</v>
      </c>
      <c r="H10" s="101">
        <f t="shared" si="0"/>
        <v>0</v>
      </c>
      <c r="I10" s="101">
        <f t="shared" si="0"/>
        <v>0</v>
      </c>
      <c r="J10" s="101">
        <f t="shared" si="0"/>
        <v>0</v>
      </c>
      <c r="K10" s="101">
        <f t="shared" si="0"/>
        <v>0</v>
      </c>
      <c r="L10" s="101">
        <f t="shared" si="0"/>
        <v>0</v>
      </c>
      <c r="M10" s="101">
        <f t="shared" si="0"/>
        <v>0</v>
      </c>
      <c r="N10" s="101">
        <f t="shared" si="0"/>
        <v>0</v>
      </c>
      <c r="O10" s="101">
        <f t="shared" si="0"/>
        <v>0</v>
      </c>
      <c r="P10" s="101">
        <f t="shared" si="0"/>
        <v>0</v>
      </c>
      <c r="R10" s="7"/>
    </row>
    <row r="11" spans="1:18" ht="6.75" customHeight="1" thickBot="1">
      <c r="A11" s="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9"/>
      <c r="R11" s="7"/>
    </row>
    <row r="12" spans="1:18" ht="15" customHeight="1" thickBot="1">
      <c r="A12" s="7"/>
      <c r="C12" s="175" t="s">
        <v>28</v>
      </c>
      <c r="D12" s="86" t="s">
        <v>20</v>
      </c>
      <c r="E12" s="87">
        <f>+E13</f>
        <v>0</v>
      </c>
      <c r="F12" s="87">
        <f t="shared" ref="F12:P12" si="1">+F13</f>
        <v>0</v>
      </c>
      <c r="G12" s="87">
        <f t="shared" si="1"/>
        <v>0</v>
      </c>
      <c r="H12" s="87">
        <f t="shared" si="1"/>
        <v>0</v>
      </c>
      <c r="I12" s="87">
        <f t="shared" si="1"/>
        <v>0</v>
      </c>
      <c r="J12" s="87">
        <f t="shared" si="1"/>
        <v>0</v>
      </c>
      <c r="K12" s="87">
        <f t="shared" si="1"/>
        <v>0</v>
      </c>
      <c r="L12" s="87">
        <f t="shared" si="1"/>
        <v>0</v>
      </c>
      <c r="M12" s="87">
        <f t="shared" si="1"/>
        <v>0</v>
      </c>
      <c r="N12" s="87">
        <f t="shared" si="1"/>
        <v>0</v>
      </c>
      <c r="O12" s="87">
        <f t="shared" si="1"/>
        <v>0</v>
      </c>
      <c r="P12" s="87">
        <f t="shared" si="1"/>
        <v>0</v>
      </c>
      <c r="R12" s="7"/>
    </row>
    <row r="13" spans="1:18" ht="15" customHeight="1" thickBot="1">
      <c r="A13" s="7"/>
      <c r="C13" s="176"/>
      <c r="D13" s="49" t="s">
        <v>16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R13" s="7"/>
    </row>
    <row r="14" spans="1:18" ht="15" customHeight="1" thickBot="1">
      <c r="A14" s="7"/>
      <c r="C14" s="176"/>
      <c r="D14" s="88" t="s">
        <v>21</v>
      </c>
      <c r="E14" s="95">
        <f>+SUM(E15:E20)</f>
        <v>0</v>
      </c>
      <c r="F14" s="95">
        <f t="shared" ref="F14:P14" si="2">+SUM(F15:F20)</f>
        <v>0</v>
      </c>
      <c r="G14" s="95">
        <f t="shared" si="2"/>
        <v>0</v>
      </c>
      <c r="H14" s="95">
        <f t="shared" si="2"/>
        <v>0</v>
      </c>
      <c r="I14" s="95">
        <f t="shared" si="2"/>
        <v>0</v>
      </c>
      <c r="J14" s="95">
        <f t="shared" si="2"/>
        <v>0</v>
      </c>
      <c r="K14" s="95">
        <f t="shared" si="2"/>
        <v>0</v>
      </c>
      <c r="L14" s="95">
        <f t="shared" si="2"/>
        <v>0</v>
      </c>
      <c r="M14" s="95">
        <f t="shared" si="2"/>
        <v>0</v>
      </c>
      <c r="N14" s="95">
        <f t="shared" si="2"/>
        <v>0</v>
      </c>
      <c r="O14" s="95">
        <f t="shared" si="2"/>
        <v>0</v>
      </c>
      <c r="P14" s="95">
        <f t="shared" si="2"/>
        <v>0</v>
      </c>
      <c r="R14" s="7"/>
    </row>
    <row r="15" spans="1:18" ht="15" customHeight="1" thickBot="1">
      <c r="A15" s="7"/>
      <c r="C15" s="176"/>
      <c r="D15" s="72" t="s">
        <v>40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R15" s="7"/>
    </row>
    <row r="16" spans="1:18" ht="15" customHeight="1" thickBot="1">
      <c r="A16" s="7"/>
      <c r="C16" s="176"/>
      <c r="D16" s="73" t="s">
        <v>41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R16" s="7"/>
    </row>
    <row r="17" spans="1:18" ht="15" customHeight="1" thickBot="1">
      <c r="A17" s="7"/>
      <c r="C17" s="176"/>
      <c r="D17" s="97" t="s">
        <v>22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R17" s="7"/>
    </row>
    <row r="18" spans="1:18" ht="15" customHeight="1" thickBot="1">
      <c r="A18" s="7"/>
      <c r="C18" s="176"/>
      <c r="D18" s="73" t="s">
        <v>42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R18" s="7"/>
    </row>
    <row r="19" spans="1:18" ht="15" customHeight="1" thickBot="1">
      <c r="A19" s="7"/>
      <c r="C19" s="176"/>
      <c r="D19" s="73" t="s">
        <v>43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R19" s="7"/>
    </row>
    <row r="20" spans="1:18" ht="15" customHeight="1" thickBot="1">
      <c r="A20" s="7"/>
      <c r="C20" s="176"/>
      <c r="D20" s="74" t="s">
        <v>72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R20" s="7"/>
    </row>
    <row r="21" spans="1:18" ht="15" customHeight="1" thickBot="1">
      <c r="A21" s="7"/>
      <c r="C21" s="176"/>
      <c r="D21" s="86" t="s">
        <v>23</v>
      </c>
      <c r="E21" s="89">
        <f>+SUM(E22:E24)</f>
        <v>0</v>
      </c>
      <c r="F21" s="89">
        <f t="shared" ref="F21:P21" si="3">+SUM(F22:F24)</f>
        <v>0</v>
      </c>
      <c r="G21" s="89">
        <f t="shared" si="3"/>
        <v>0</v>
      </c>
      <c r="H21" s="89">
        <f t="shared" si="3"/>
        <v>0</v>
      </c>
      <c r="I21" s="89">
        <f t="shared" si="3"/>
        <v>0</v>
      </c>
      <c r="J21" s="89">
        <f t="shared" si="3"/>
        <v>0</v>
      </c>
      <c r="K21" s="89">
        <f t="shared" si="3"/>
        <v>0</v>
      </c>
      <c r="L21" s="89">
        <f t="shared" si="3"/>
        <v>0</v>
      </c>
      <c r="M21" s="89">
        <f t="shared" si="3"/>
        <v>0</v>
      </c>
      <c r="N21" s="89">
        <f t="shared" si="3"/>
        <v>0</v>
      </c>
      <c r="O21" s="89">
        <f t="shared" si="3"/>
        <v>0</v>
      </c>
      <c r="P21" s="89">
        <f t="shared" si="3"/>
        <v>0</v>
      </c>
      <c r="R21" s="7"/>
    </row>
    <row r="22" spans="1:18" ht="15" customHeight="1" thickBot="1">
      <c r="A22" s="7"/>
      <c r="C22" s="176"/>
      <c r="D22" s="73" t="s">
        <v>44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R22" s="7"/>
    </row>
    <row r="23" spans="1:18" ht="15" customHeight="1" thickBot="1">
      <c r="A23" s="7"/>
      <c r="C23" s="176"/>
      <c r="D23" s="73" t="s">
        <v>45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R23" s="7"/>
    </row>
    <row r="24" spans="1:18" ht="15" customHeight="1" thickBot="1">
      <c r="A24" s="7"/>
      <c r="C24" s="176"/>
      <c r="D24" s="45" t="s">
        <v>46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R24" s="7"/>
    </row>
    <row r="25" spans="1:18" ht="15" customHeight="1" thickBot="1">
      <c r="A25" s="7"/>
      <c r="C25" s="176"/>
      <c r="D25" s="90" t="s">
        <v>18</v>
      </c>
      <c r="E25" s="91">
        <f>+SUM(E26:E33)</f>
        <v>0</v>
      </c>
      <c r="F25" s="91">
        <f t="shared" ref="F25:P25" si="4">+SUM(F26:F33)</f>
        <v>0</v>
      </c>
      <c r="G25" s="91">
        <f t="shared" si="4"/>
        <v>0</v>
      </c>
      <c r="H25" s="91">
        <f t="shared" si="4"/>
        <v>0</v>
      </c>
      <c r="I25" s="91">
        <f t="shared" si="4"/>
        <v>0</v>
      </c>
      <c r="J25" s="91">
        <f t="shared" si="4"/>
        <v>0</v>
      </c>
      <c r="K25" s="91">
        <f t="shared" si="4"/>
        <v>0</v>
      </c>
      <c r="L25" s="91">
        <f t="shared" si="4"/>
        <v>0</v>
      </c>
      <c r="M25" s="91">
        <f t="shared" si="4"/>
        <v>0</v>
      </c>
      <c r="N25" s="91">
        <f t="shared" si="4"/>
        <v>0</v>
      </c>
      <c r="O25" s="91">
        <f t="shared" si="4"/>
        <v>0</v>
      </c>
      <c r="P25" s="91">
        <f t="shared" si="4"/>
        <v>0</v>
      </c>
      <c r="R25" s="7"/>
    </row>
    <row r="26" spans="1:18" ht="15" customHeight="1" thickBot="1">
      <c r="A26" s="7"/>
      <c r="C26" s="176"/>
      <c r="D26" s="72" t="s">
        <v>47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R26" s="7"/>
    </row>
    <row r="27" spans="1:18" ht="15" customHeight="1" thickBot="1">
      <c r="A27" s="7"/>
      <c r="C27" s="176"/>
      <c r="D27" s="75" t="s">
        <v>48</v>
      </c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R27" s="7"/>
    </row>
    <row r="28" spans="1:18" ht="15" customHeight="1" thickBot="1">
      <c r="A28" s="7"/>
      <c r="C28" s="176"/>
      <c r="D28" s="45" t="s">
        <v>49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R28" s="7"/>
    </row>
    <row r="29" spans="1:18" ht="15" customHeight="1" thickBot="1">
      <c r="A29" s="7"/>
      <c r="C29" s="176"/>
      <c r="D29" s="45" t="s">
        <v>50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R29" s="7"/>
    </row>
    <row r="30" spans="1:18" ht="15" customHeight="1" thickBot="1">
      <c r="A30" s="7"/>
      <c r="C30" s="176"/>
      <c r="D30" s="45" t="s">
        <v>15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R30" s="7"/>
    </row>
    <row r="31" spans="1:18" ht="15" customHeight="1" thickBot="1">
      <c r="A31" s="7"/>
      <c r="C31" s="176"/>
      <c r="D31" s="45" t="s">
        <v>51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R31" s="7"/>
    </row>
    <row r="32" spans="1:18" ht="15" customHeight="1" thickBot="1">
      <c r="A32" s="7"/>
      <c r="C32" s="176"/>
      <c r="D32" s="48" t="s">
        <v>52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R32" s="7"/>
    </row>
    <row r="33" spans="1:18" ht="15" customHeight="1" thickBot="1">
      <c r="A33" s="7"/>
      <c r="C33" s="176"/>
      <c r="D33" s="39" t="s">
        <v>53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R33" s="7"/>
    </row>
    <row r="34" spans="1:18" ht="15" customHeight="1" thickBot="1">
      <c r="A34" s="7"/>
      <c r="C34" s="176"/>
      <c r="D34" s="86" t="s">
        <v>19</v>
      </c>
      <c r="E34" s="87">
        <f>+SUM(E35:E36)</f>
        <v>0</v>
      </c>
      <c r="F34" s="87">
        <f t="shared" ref="F34:P34" si="5">+SUM(F35:F36)</f>
        <v>0</v>
      </c>
      <c r="G34" s="87">
        <f t="shared" si="5"/>
        <v>0</v>
      </c>
      <c r="H34" s="87">
        <f t="shared" si="5"/>
        <v>0</v>
      </c>
      <c r="I34" s="87">
        <f t="shared" si="5"/>
        <v>0</v>
      </c>
      <c r="J34" s="87">
        <f t="shared" si="5"/>
        <v>0</v>
      </c>
      <c r="K34" s="87">
        <f t="shared" si="5"/>
        <v>0</v>
      </c>
      <c r="L34" s="87">
        <f t="shared" si="5"/>
        <v>0</v>
      </c>
      <c r="M34" s="87">
        <f t="shared" si="5"/>
        <v>0</v>
      </c>
      <c r="N34" s="87">
        <f t="shared" si="5"/>
        <v>0</v>
      </c>
      <c r="O34" s="87">
        <f t="shared" si="5"/>
        <v>0</v>
      </c>
      <c r="P34" s="87">
        <f t="shared" si="5"/>
        <v>0</v>
      </c>
      <c r="R34" s="7"/>
    </row>
    <row r="35" spans="1:18" ht="15" customHeight="1" thickBot="1">
      <c r="A35" s="7"/>
      <c r="C35" s="176"/>
      <c r="D35" s="45" t="s">
        <v>26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R35" s="7"/>
    </row>
    <row r="36" spans="1:18" ht="15" customHeight="1" thickBot="1">
      <c r="A36" s="7"/>
      <c r="C36" s="176"/>
      <c r="D36" s="76" t="s">
        <v>25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R36" s="7"/>
    </row>
    <row r="37" spans="1:18" ht="15" customHeight="1" thickBot="1">
      <c r="A37" s="7"/>
      <c r="C37" s="176"/>
      <c r="D37" s="92" t="s">
        <v>17</v>
      </c>
      <c r="E37" s="93">
        <f>+E38</f>
        <v>0</v>
      </c>
      <c r="F37" s="93">
        <f t="shared" ref="F37:P37" si="6">+F38</f>
        <v>0</v>
      </c>
      <c r="G37" s="93">
        <f t="shared" si="6"/>
        <v>0</v>
      </c>
      <c r="H37" s="93">
        <f t="shared" si="6"/>
        <v>0</v>
      </c>
      <c r="I37" s="93">
        <f t="shared" si="6"/>
        <v>0</v>
      </c>
      <c r="J37" s="93">
        <f t="shared" si="6"/>
        <v>0</v>
      </c>
      <c r="K37" s="93">
        <f t="shared" si="6"/>
        <v>0</v>
      </c>
      <c r="L37" s="93">
        <f t="shared" si="6"/>
        <v>0</v>
      </c>
      <c r="M37" s="93">
        <f t="shared" si="6"/>
        <v>0</v>
      </c>
      <c r="N37" s="93">
        <f t="shared" si="6"/>
        <v>0</v>
      </c>
      <c r="O37" s="93">
        <f t="shared" si="6"/>
        <v>0</v>
      </c>
      <c r="P37" s="93">
        <f t="shared" si="6"/>
        <v>0</v>
      </c>
      <c r="R37" s="7"/>
    </row>
    <row r="38" spans="1:18" ht="15" customHeight="1" thickBot="1">
      <c r="A38" s="7"/>
      <c r="C38" s="176"/>
      <c r="D38" s="43" t="s">
        <v>54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R38" s="7"/>
    </row>
    <row r="39" spans="1:18" ht="15" customHeight="1" thickBot="1">
      <c r="A39" s="7"/>
      <c r="C39" s="176"/>
      <c r="D39" s="86" t="s">
        <v>55</v>
      </c>
      <c r="E39" s="98">
        <f>+E40+E41</f>
        <v>0</v>
      </c>
      <c r="F39" s="98">
        <f t="shared" ref="F39:P39" si="7">+F40+F41</f>
        <v>0</v>
      </c>
      <c r="G39" s="98">
        <f t="shared" si="7"/>
        <v>0</v>
      </c>
      <c r="H39" s="98">
        <f t="shared" si="7"/>
        <v>0</v>
      </c>
      <c r="I39" s="98">
        <f t="shared" si="7"/>
        <v>0</v>
      </c>
      <c r="J39" s="98">
        <f t="shared" si="7"/>
        <v>0</v>
      </c>
      <c r="K39" s="98">
        <f t="shared" si="7"/>
        <v>0</v>
      </c>
      <c r="L39" s="98">
        <f t="shared" si="7"/>
        <v>0</v>
      </c>
      <c r="M39" s="98">
        <f t="shared" si="7"/>
        <v>0</v>
      </c>
      <c r="N39" s="98">
        <f t="shared" si="7"/>
        <v>0</v>
      </c>
      <c r="O39" s="98">
        <f t="shared" si="7"/>
        <v>0</v>
      </c>
      <c r="P39" s="98">
        <f t="shared" si="7"/>
        <v>0</v>
      </c>
      <c r="R39" s="7"/>
    </row>
    <row r="40" spans="1:18" ht="15.75" customHeight="1" thickBot="1">
      <c r="A40" s="7"/>
      <c r="C40" s="176"/>
      <c r="D40" s="45" t="s">
        <v>56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R40" s="7"/>
    </row>
    <row r="41" spans="1:18" ht="15.75" customHeight="1" thickBot="1">
      <c r="A41" s="7"/>
      <c r="C41" s="177"/>
      <c r="D41" s="76" t="s">
        <v>73</v>
      </c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R41" s="7"/>
    </row>
    <row r="42" spans="1:18" s="103" customFormat="1" ht="15.75" thickBot="1">
      <c r="A42" s="7"/>
      <c r="B42" s="131"/>
      <c r="C42" s="188" t="s">
        <v>65</v>
      </c>
      <c r="D42" s="189"/>
      <c r="E42" s="137">
        <f>E12+E14+E21+E25+E34+E37+E39</f>
        <v>0</v>
      </c>
      <c r="F42" s="137">
        <f t="shared" ref="F42:P42" si="8">F12+F14+F21+F25+F34+F37+F39</f>
        <v>0</v>
      </c>
      <c r="G42" s="137">
        <f t="shared" si="8"/>
        <v>0</v>
      </c>
      <c r="H42" s="137">
        <f t="shared" si="8"/>
        <v>0</v>
      </c>
      <c r="I42" s="137">
        <f t="shared" si="8"/>
        <v>0</v>
      </c>
      <c r="J42" s="137">
        <f t="shared" si="8"/>
        <v>0</v>
      </c>
      <c r="K42" s="137">
        <f t="shared" si="8"/>
        <v>0</v>
      </c>
      <c r="L42" s="137">
        <f t="shared" si="8"/>
        <v>0</v>
      </c>
      <c r="M42" s="137">
        <f t="shared" si="8"/>
        <v>0</v>
      </c>
      <c r="N42" s="137">
        <f t="shared" si="8"/>
        <v>0</v>
      </c>
      <c r="O42" s="137">
        <f t="shared" si="8"/>
        <v>0</v>
      </c>
      <c r="P42" s="137">
        <f t="shared" si="8"/>
        <v>0</v>
      </c>
      <c r="R42" s="7"/>
    </row>
    <row r="43" spans="1:18" s="136" customFormat="1" ht="6.75" customHeight="1" thickBot="1">
      <c r="A43" s="7"/>
      <c r="B43" s="135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8"/>
      <c r="R43" s="7"/>
    </row>
    <row r="44" spans="1:18" ht="15.75" thickBot="1">
      <c r="A44" s="7"/>
      <c r="B44" s="132"/>
      <c r="C44" s="176" t="s">
        <v>2</v>
      </c>
      <c r="D44" s="126" t="s">
        <v>57</v>
      </c>
      <c r="E44" s="138"/>
      <c r="F44" s="122"/>
      <c r="G44" s="122"/>
      <c r="H44" s="124"/>
      <c r="I44" s="125"/>
      <c r="J44" s="125"/>
      <c r="K44" s="125"/>
      <c r="L44" s="125"/>
      <c r="M44" s="139"/>
      <c r="N44" s="140"/>
      <c r="O44" s="124"/>
      <c r="P44" s="141"/>
      <c r="R44" s="7"/>
    </row>
    <row r="45" spans="1:18" ht="15.75" thickBot="1">
      <c r="A45" s="7"/>
      <c r="B45" s="132"/>
      <c r="C45" s="192"/>
      <c r="D45" s="126" t="s">
        <v>58</v>
      </c>
      <c r="E45" s="128"/>
      <c r="F45" s="125"/>
      <c r="G45" s="125"/>
      <c r="H45" s="125"/>
      <c r="I45" s="118"/>
      <c r="J45" s="118"/>
      <c r="K45" s="118"/>
      <c r="L45" s="118"/>
      <c r="M45" s="118"/>
      <c r="N45" s="125"/>
      <c r="O45" s="125"/>
      <c r="P45" s="121"/>
      <c r="R45" s="7"/>
    </row>
    <row r="46" spans="1:18" ht="15.75" thickBot="1">
      <c r="A46" s="7"/>
      <c r="C46" s="192"/>
      <c r="D46" s="126" t="s">
        <v>59</v>
      </c>
      <c r="E46" s="119"/>
      <c r="F46" s="125"/>
      <c r="G46" s="118"/>
      <c r="H46" s="118"/>
      <c r="I46" s="118"/>
      <c r="J46" s="118"/>
      <c r="K46" s="118"/>
      <c r="L46" s="118"/>
      <c r="M46" s="118"/>
      <c r="N46" s="117"/>
      <c r="O46" s="118"/>
      <c r="P46" s="121"/>
      <c r="R46" s="7"/>
    </row>
    <row r="47" spans="1:18" ht="15.75" thickBot="1">
      <c r="A47" s="7"/>
      <c r="C47" s="192"/>
      <c r="D47" s="126" t="s">
        <v>60</v>
      </c>
      <c r="E47" s="119"/>
      <c r="F47" s="125"/>
      <c r="G47" s="125"/>
      <c r="H47" s="118"/>
      <c r="I47" s="118"/>
      <c r="J47" s="118"/>
      <c r="K47" s="118"/>
      <c r="L47" s="118"/>
      <c r="M47" s="118"/>
      <c r="N47" s="118"/>
      <c r="O47" s="118"/>
      <c r="P47" s="121"/>
      <c r="R47" s="7"/>
    </row>
    <row r="48" spans="1:18" ht="15.75" thickBot="1">
      <c r="A48" s="7"/>
      <c r="C48" s="192"/>
      <c r="D48" s="126" t="s">
        <v>61</v>
      </c>
      <c r="E48" s="127"/>
      <c r="F48" s="125"/>
      <c r="G48" s="125"/>
      <c r="H48" s="118"/>
      <c r="I48" s="118"/>
      <c r="J48" s="118"/>
      <c r="K48" s="118"/>
      <c r="L48" s="118"/>
      <c r="M48" s="118"/>
      <c r="N48" s="117"/>
      <c r="O48" s="117"/>
      <c r="P48" s="119"/>
      <c r="R48" s="7"/>
    </row>
    <row r="49" spans="1:18" ht="15.75" thickBot="1">
      <c r="A49" s="7"/>
      <c r="C49" s="192"/>
      <c r="D49" s="126" t="s">
        <v>63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17"/>
      <c r="O49" s="117"/>
      <c r="P49" s="119"/>
      <c r="R49" s="7"/>
    </row>
    <row r="50" spans="1:18" ht="15.75" thickBot="1">
      <c r="A50" s="7"/>
      <c r="C50" s="172"/>
      <c r="D50" s="126" t="s">
        <v>62</v>
      </c>
      <c r="E50" s="122"/>
      <c r="F50" s="123"/>
      <c r="G50" s="123"/>
      <c r="H50" s="123"/>
      <c r="I50" s="123"/>
      <c r="J50" s="123"/>
      <c r="K50" s="123"/>
      <c r="L50" s="123"/>
      <c r="M50" s="123"/>
      <c r="N50" s="122"/>
      <c r="O50" s="122"/>
      <c r="P50" s="127"/>
      <c r="R50" s="7"/>
    </row>
    <row r="51" spans="1:18" s="103" customFormat="1" ht="15.75" thickBot="1">
      <c r="A51" s="7"/>
      <c r="B51" s="131"/>
      <c r="C51" s="188" t="s">
        <v>33</v>
      </c>
      <c r="D51" s="189"/>
      <c r="E51" s="102">
        <f>SUM(E44:E50)</f>
        <v>0</v>
      </c>
      <c r="F51" s="102">
        <f t="shared" ref="F51:Q51" si="9">SUM(F44:F50)</f>
        <v>0</v>
      </c>
      <c r="G51" s="102">
        <f t="shared" si="9"/>
        <v>0</v>
      </c>
      <c r="H51" s="102">
        <f t="shared" si="9"/>
        <v>0</v>
      </c>
      <c r="I51" s="102">
        <f t="shared" si="9"/>
        <v>0</v>
      </c>
      <c r="J51" s="102">
        <f t="shared" si="9"/>
        <v>0</v>
      </c>
      <c r="K51" s="102">
        <f t="shared" si="9"/>
        <v>0</v>
      </c>
      <c r="L51" s="102">
        <f t="shared" si="9"/>
        <v>0</v>
      </c>
      <c r="M51" s="102">
        <f t="shared" si="9"/>
        <v>0</v>
      </c>
      <c r="N51" s="102">
        <f t="shared" si="9"/>
        <v>0</v>
      </c>
      <c r="O51" s="102">
        <f t="shared" si="9"/>
        <v>0</v>
      </c>
      <c r="P51" s="102">
        <f t="shared" si="9"/>
        <v>0</v>
      </c>
      <c r="Q51" s="102">
        <f t="shared" si="9"/>
        <v>0</v>
      </c>
      <c r="R51" s="7"/>
    </row>
    <row r="52" spans="1:18" s="136" customFormat="1" ht="6.75" customHeight="1">
      <c r="A52" s="7"/>
      <c r="B52" s="13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6"/>
      <c r="R52" s="7"/>
    </row>
    <row r="53" spans="1:18" s="100" customFormat="1" ht="15" customHeight="1" thickBot="1">
      <c r="A53" s="7"/>
      <c r="B53" s="133"/>
      <c r="C53" s="190" t="s">
        <v>37</v>
      </c>
      <c r="D53" s="191"/>
      <c r="E53" s="104">
        <f>+E42+E51</f>
        <v>0</v>
      </c>
      <c r="F53" s="104">
        <f t="shared" ref="F53:P53" si="10">+F42+F51</f>
        <v>0</v>
      </c>
      <c r="G53" s="104">
        <f t="shared" si="10"/>
        <v>0</v>
      </c>
      <c r="H53" s="104">
        <f t="shared" si="10"/>
        <v>0</v>
      </c>
      <c r="I53" s="104">
        <f t="shared" si="10"/>
        <v>0</v>
      </c>
      <c r="J53" s="104">
        <f t="shared" si="10"/>
        <v>0</v>
      </c>
      <c r="K53" s="104">
        <f t="shared" si="10"/>
        <v>0</v>
      </c>
      <c r="L53" s="104">
        <f t="shared" si="10"/>
        <v>0</v>
      </c>
      <c r="M53" s="104">
        <f t="shared" si="10"/>
        <v>0</v>
      </c>
      <c r="N53" s="104">
        <f t="shared" si="10"/>
        <v>0</v>
      </c>
      <c r="O53" s="104">
        <f t="shared" si="10"/>
        <v>0</v>
      </c>
      <c r="P53" s="104">
        <f t="shared" si="10"/>
        <v>0</v>
      </c>
      <c r="R53" s="7"/>
    </row>
    <row r="54" spans="1:18" ht="15.75" customHeight="1" thickBot="1">
      <c r="A54" s="7"/>
      <c r="B54" s="134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R54" s="7"/>
    </row>
    <row r="55" spans="1:18" s="108" customFormat="1" ht="15.75" thickBot="1">
      <c r="A55" s="7"/>
      <c r="B55" s="105"/>
      <c r="C55" s="79">
        <v>0.1</v>
      </c>
      <c r="D55" s="106" t="s">
        <v>32</v>
      </c>
      <c r="E55" s="107">
        <f t="shared" ref="E55:P55" si="11">+(E6+E7)*$C$55</f>
        <v>0</v>
      </c>
      <c r="F55" s="107">
        <f t="shared" si="11"/>
        <v>0</v>
      </c>
      <c r="G55" s="107">
        <f t="shared" si="11"/>
        <v>0</v>
      </c>
      <c r="H55" s="107">
        <f t="shared" si="11"/>
        <v>0</v>
      </c>
      <c r="I55" s="107">
        <f t="shared" si="11"/>
        <v>0</v>
      </c>
      <c r="J55" s="107">
        <f t="shared" si="11"/>
        <v>0</v>
      </c>
      <c r="K55" s="107">
        <f t="shared" si="11"/>
        <v>0</v>
      </c>
      <c r="L55" s="107">
        <f t="shared" si="11"/>
        <v>0</v>
      </c>
      <c r="M55" s="107">
        <f t="shared" si="11"/>
        <v>0</v>
      </c>
      <c r="N55" s="107">
        <f t="shared" si="11"/>
        <v>0</v>
      </c>
      <c r="O55" s="107">
        <f t="shared" si="11"/>
        <v>0</v>
      </c>
      <c r="P55" s="107">
        <f t="shared" si="11"/>
        <v>0</v>
      </c>
      <c r="R55" s="7"/>
    </row>
    <row r="56" spans="1:18" ht="15.75" thickBot="1">
      <c r="A56" s="7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29"/>
      <c r="P56" s="130"/>
      <c r="R56" s="7"/>
    </row>
    <row r="57" spans="1:18" s="100" customFormat="1" ht="15.75" thickBot="1">
      <c r="A57" s="7"/>
      <c r="B57" s="133"/>
      <c r="C57" s="186" t="s">
        <v>75</v>
      </c>
      <c r="D57" s="187"/>
      <c r="E57" s="109">
        <f>+E10-E53-E55</f>
        <v>0</v>
      </c>
      <c r="F57" s="109">
        <f t="shared" ref="F57:P57" si="12">+F10-F53</f>
        <v>0</v>
      </c>
      <c r="G57" s="109">
        <f t="shared" si="12"/>
        <v>0</v>
      </c>
      <c r="H57" s="109">
        <f t="shared" si="12"/>
        <v>0</v>
      </c>
      <c r="I57" s="109">
        <f t="shared" si="12"/>
        <v>0</v>
      </c>
      <c r="J57" s="109">
        <f t="shared" si="12"/>
        <v>0</v>
      </c>
      <c r="K57" s="109">
        <f t="shared" si="12"/>
        <v>0</v>
      </c>
      <c r="L57" s="109">
        <f t="shared" si="12"/>
        <v>0</v>
      </c>
      <c r="M57" s="109">
        <f t="shared" si="12"/>
        <v>0</v>
      </c>
      <c r="N57" s="109">
        <f t="shared" si="12"/>
        <v>0</v>
      </c>
      <c r="O57" s="109">
        <f t="shared" si="12"/>
        <v>0</v>
      </c>
      <c r="P57" s="109">
        <f t="shared" si="12"/>
        <v>0</v>
      </c>
      <c r="R57" s="7"/>
    </row>
    <row r="58" spans="1:18">
      <c r="A58" s="7"/>
      <c r="R58" s="7"/>
    </row>
    <row r="59" spans="1:18" ht="14.25" customHeight="1">
      <c r="A59" s="7"/>
      <c r="D59" s="185" t="s">
        <v>67</v>
      </c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7"/>
    </row>
    <row r="60" spans="1:18" ht="14.25" customHeight="1">
      <c r="A60" s="7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7"/>
    </row>
    <row r="61" spans="1:18" ht="14.2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ht="14.2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</sheetData>
  <sheetProtection algorithmName="SHA-512" hashValue="/G60s9498iR06MUZMl9HRrjZSjHMfTKPSnwwRb7E9WuVCLQ0GO+kqom4Sc5BEEAKQL7wZ7b5iVSZIy9bjR6bfg==" saltValue="OstCSVbVxG3RVFoMijl8ug==" spinCount="100000" sheet="1" objects="1" scenarios="1" insertColumns="0" insertRows="0"/>
  <mergeCells count="18">
    <mergeCell ref="D59:Q60"/>
    <mergeCell ref="C57:D57"/>
    <mergeCell ref="C51:D51"/>
    <mergeCell ref="C53:D53"/>
    <mergeCell ref="C42:D42"/>
    <mergeCell ref="C44:C50"/>
    <mergeCell ref="C54:P54"/>
    <mergeCell ref="C52:P52"/>
    <mergeCell ref="C43:P43"/>
    <mergeCell ref="C2:P2"/>
    <mergeCell ref="F3:K3"/>
    <mergeCell ref="C6:C7"/>
    <mergeCell ref="C8:C9"/>
    <mergeCell ref="C12:C41"/>
    <mergeCell ref="C11:P11"/>
    <mergeCell ref="C5:D5"/>
    <mergeCell ref="C10:D10"/>
    <mergeCell ref="G4:I4"/>
  </mergeCells>
  <conditionalFormatting sqref="E57">
    <cfRule type="cellIs" dxfId="3" priority="7" operator="between">
      <formula>-10000000</formula>
      <formula>1</formula>
    </cfRule>
    <cfRule type="cellIs" dxfId="2" priority="8" operator="between">
      <formula>1</formula>
      <formula>100000000</formula>
    </cfRule>
  </conditionalFormatting>
  <conditionalFormatting sqref="F57:P57">
    <cfRule type="cellIs" dxfId="1" priority="1" operator="between">
      <formula>-10000000</formula>
      <formula>1</formula>
    </cfRule>
    <cfRule type="cellIs" dxfId="0" priority="2" operator="between">
      <formula>1</formula>
      <formula>100000000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mes </vt:lpstr>
      <vt:lpstr>Seguimiento mensual </vt:lpstr>
    </vt:vector>
  </TitlesOfParts>
  <Company>Compañia de Financiamiento TUYA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Velez Guerra</dc:creator>
  <cp:lastModifiedBy>Andrea Rondon Berrio</cp:lastModifiedBy>
  <dcterms:created xsi:type="dcterms:W3CDTF">2020-09-02T13:24:51Z</dcterms:created>
  <dcterms:modified xsi:type="dcterms:W3CDTF">2022-11-24T22:04:35Z</dcterms:modified>
</cp:coreProperties>
</file>